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ПЕРЕЛІКИ запланованих закупівель\ОД 01-25 від 27.10.2023\4. Лукашевичу п.7\2024 рік\ПРОТОКОЛ 24\"/>
    </mc:Choice>
  </mc:AlternateContent>
  <bookViews>
    <workbookView xWindow="0" yWindow="0" windowWidth="23040" windowHeight="9195"/>
  </bookViews>
  <sheets>
    <sheet name="ЗАПЛАНОВАНІ січень 2025" sheetId="1" r:id="rId1"/>
  </sheets>
  <definedNames>
    <definedName name="_xlnm._FilterDatabase" localSheetId="0" hidden="1">'ЗАПЛАНОВАНІ січень 2025'!$A$2:$D$350</definedName>
    <definedName name="_xlnm.Print_Titles" localSheetId="0">'ЗАПЛАНОВАНІ січень 2025'!$2:$2</definedName>
    <definedName name="_xlnm.Print_Area" localSheetId="0">'ЗАПЛАНОВАНІ січень 2025'!$A$1:$D$352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9" i="1" l="1"/>
  <c r="D70" i="1" l="1"/>
  <c r="D65" i="1"/>
  <c r="D63" i="1"/>
  <c r="D61" i="1"/>
  <c r="D60" i="1"/>
  <c r="D42" i="1"/>
  <c r="D38" i="1"/>
  <c r="D75" i="1" l="1"/>
  <c r="D46" i="1"/>
</calcChain>
</file>

<file path=xl/sharedStrings.xml><?xml version="1.0" encoding="utf-8"?>
<sst xmlns="http://schemas.openxmlformats.org/spreadsheetml/2006/main" count="705" uniqueCount="598">
  <si>
    <t>п/н</t>
  </si>
  <si>
    <t>Код та назва за Єдиним закупівельним словником</t>
  </si>
  <si>
    <t>Назва предмета закупівлі</t>
  </si>
  <si>
    <t>Очікувана вартість закупівлі, грн з ПДВ</t>
  </si>
  <si>
    <t>Членські та експлуатаційні внески за 4-й квартал 2024р. та оплата за використану електроенергію по особистому лічильнику</t>
  </si>
  <si>
    <t xml:space="preserve"> 98130000-3 Послуги різних членських організацій</t>
  </si>
  <si>
    <t>18110000-3 Формений одяг</t>
  </si>
  <si>
    <t>Формений одяг</t>
  </si>
  <si>
    <t>18440000-5 Капелюхи та головні убори</t>
  </si>
  <si>
    <t>Головні убори захисні, ремені підборіддя для касок захисних</t>
  </si>
  <si>
    <t>18830000-6 Захисне взуття</t>
  </si>
  <si>
    <t xml:space="preserve">Напівчеревики, туфлі, черевики, чоботи, мокроступи, бахіли, колоші </t>
  </si>
  <si>
    <t>24110000-8 Промислові гази</t>
  </si>
  <si>
    <t>Аргон, діоксід вуглецю</t>
  </si>
  <si>
    <t>Гелій газоподібний, рідкий азот</t>
  </si>
  <si>
    <t>44170000-2 Плити, листи, стрічки та фольга, пов’язані з конструкційними матеріалами</t>
  </si>
  <si>
    <t xml:space="preserve">Лист 2,0 мм Ст-3СП </t>
  </si>
  <si>
    <t xml:space="preserve">98110000-7 Послуги підприємницьких, професійних та спеціалізованих організацій </t>
  </si>
  <si>
    <t>Послуги з забезпечення пропуску відвідувачів на контрольно - пропускних пунктах з проїзду (перетину) в зону відчуження та зону безумовного (обов’язкового) відселення шляхом видачі дозвільного документу - перепусток відповідної форми</t>
  </si>
  <si>
    <t>42510000-4 Теплообмінники, кондиціонери повітря, холодильне обладнання та фільтрувальні пристрої</t>
  </si>
  <si>
    <t>Фільтроелементи аерозольні</t>
  </si>
  <si>
    <t xml:space="preserve">42510000-4   Теплообмінники, кондиціонери повітря, холодильне обладнання та фільтрувальні пристрої </t>
  </si>
  <si>
    <t>Фільтри аналітичні та стрічка фільтрувальна</t>
  </si>
  <si>
    <t>30190000-7 Офісне устаткування та приладдя різне</t>
  </si>
  <si>
    <t>Папір офісний</t>
  </si>
  <si>
    <t>18140000-2 Аксесуари до робочого одягу</t>
  </si>
  <si>
    <t xml:space="preserve">Засоби індивідуального захисту:
засоби захисту  голови, очей, обличчя, органів слуху, від падіння з висоти </t>
  </si>
  <si>
    <t xml:space="preserve">18420000-9 Аксесуари для одягу </t>
  </si>
  <si>
    <t>Засоби індивідуального захисту:
засоби захисту рук, плеча та передпліччя</t>
  </si>
  <si>
    <t>Засоби індивідуального захисту: засоби захисту голови</t>
  </si>
  <si>
    <t>35110000-8 Протипожежне, рятувальне та захисне обладнання</t>
  </si>
  <si>
    <t>Засоби індивідуального захисту:
засоби захисту органів дихання</t>
  </si>
  <si>
    <t>35810000-5 Індивідуальне обмундирування</t>
  </si>
  <si>
    <t xml:space="preserve">09130000-9 Нафта і дистиляти </t>
  </si>
  <si>
    <t>Світлі нафтопродукти</t>
  </si>
  <si>
    <t>Дизельне паливо для резервних дизельних електростанцій</t>
  </si>
  <si>
    <t>42130000-9 Арматура трубопровідна: крани, вентилі, клапани та подібні пристрої</t>
  </si>
  <si>
    <t>Набивання сальникове, комплект ущільнювачів та листи прокладочні</t>
  </si>
  <si>
    <t>42120000-6 Насоси та компресори</t>
  </si>
  <si>
    <t>Прокладки гребінчасті до насосних агрегатів типу ГЦН-195М</t>
  </si>
  <si>
    <t>44160000-9 Магістралі, трубопроводи, труби, обсадні труби, тюбінги та супутні вироби</t>
  </si>
  <si>
    <t>Компенсатор двохлінзовий з дренажними патрубками тип 0,6(6)-800-2 13</t>
  </si>
  <si>
    <t>38540000-2 Випробувальні та вимірювальні пристрої і апарати</t>
  </si>
  <si>
    <t xml:space="preserve">31210000-1 Електрична апаратура для комутування та захисту електричних кіл </t>
  </si>
  <si>
    <t xml:space="preserve">Зєднувальні коробки та блоки електроприводів засувок </t>
  </si>
  <si>
    <t>31140000-9 Градирні</t>
  </si>
  <si>
    <t>31430000-9 Електричні акумулятори</t>
  </si>
  <si>
    <t>Акумуляторні батареї</t>
  </si>
  <si>
    <t>80530000-8  Послуги у сфері професійної підготовки</t>
  </si>
  <si>
    <t>Підвищення кваліфікації відповідальних виконавців окремих робіт (послуг), пов’язаних із створенням об’єктів архітектури в частині забезпечення безпеки експлуатації, забезпечення захисту від шуму (2 особи)</t>
  </si>
  <si>
    <t>Підвищення кваліфікації відповідальних виконавців окремих робіт (послуг), пов’язаних із створенням об’єктів архітектури за напрямком професійної атестації архітекторів «Архітектурне об’ємне проектування» (1 особа)</t>
  </si>
  <si>
    <t xml:space="preserve"> 98110000-7 Послуги підприємницьких, професійних та спеціалізованих організацій</t>
  </si>
  <si>
    <t>Послуги з  забезпечення пропуску відвідувачів на контрольно – пропускних пунктах з проїзду (перетину) в зону відчуження та зону безумовного (обов’язкового) відселення</t>
  </si>
  <si>
    <t>90730000-3 Відстеження, моніторинг забруднень і відновлення</t>
  </si>
  <si>
    <t>Прямий радіаційно-дозиметричний контроль легкового автотранспорту (1 автомобіль)</t>
  </si>
  <si>
    <t>Папір А4 та А3</t>
  </si>
  <si>
    <t xml:space="preserve">50530000-9 Послуги з ремонту і технічного обслуговування техніки </t>
  </si>
  <si>
    <t xml:space="preserve">Послуги з ремонту і технічного обслуговування спецтехніки </t>
  </si>
  <si>
    <t xml:space="preserve">48810000-9 Інформаційні системи </t>
  </si>
  <si>
    <t xml:space="preserve">Доступ до онлайн сервісу "PRO-доступ" </t>
  </si>
  <si>
    <t xml:space="preserve">64220000-4 Телекомунікаційні послуги, крім послуг телефонного зв'язку і передачі даних </t>
  </si>
  <si>
    <t>Проведення радіочастотного моніторингу користування радіочастотним спектром</t>
  </si>
  <si>
    <t>64210000-1 Послуги телефонного зв'язку та передачі даних</t>
  </si>
  <si>
    <t>Електронні комунікаційні послуги</t>
  </si>
  <si>
    <t>32320000-2 Телевізійне й аудіовізуальне обладнання</t>
  </si>
  <si>
    <t>Система технологічного відеоспостереження</t>
  </si>
  <si>
    <t>43320000-2 Будівельне обладнання</t>
  </si>
  <si>
    <t>Гідравлічне обладнання</t>
  </si>
  <si>
    <t>64110000-0 Поштові послуги</t>
  </si>
  <si>
    <t>66510000-8 Страхові послуги</t>
  </si>
  <si>
    <t>Страхування відповідальності суб’єктів перевезення небезпечних вантажів на випадок настання негативних наслідків під час перевезення небезпечних вантажів</t>
  </si>
  <si>
    <t>48480000-6 Пакети програмного забезпечення для продажу та реалізації продукції і бізнес-аналітики</t>
  </si>
  <si>
    <t>Ліцензійний доступ на право використання інформаційної системи пошуку рішень АМКУ з розгляду скарг про порушення законодавства у сфері публічних закупівель, антитрасту,  моніторингів ДАСУ "Clarity App" на один рік</t>
  </si>
  <si>
    <t>72260000-5 Послуги, пов’язані з програмним забезпеченням</t>
  </si>
  <si>
    <t>Закупівля ліцензій на програмне забезпечення "Універсал 9"</t>
  </si>
  <si>
    <t xml:space="preserve">Супровід програмного комплексу "Універсал"
</t>
  </si>
  <si>
    <t>79310000-0 Послуги з проведення ринкових досліджень</t>
  </si>
  <si>
    <t>45220000-5 Інженерні та будівельні роботи</t>
  </si>
  <si>
    <t>44330000-2   Будівельні прути, стрижні, дроти та профілі</t>
  </si>
  <si>
    <t xml:space="preserve"> Прокат сталевий</t>
  </si>
  <si>
    <t>44170000-2 Плити, листи, стрічки та фольга, пов'язані з конструкційними матеріалами</t>
  </si>
  <si>
    <t xml:space="preserve">Листовий прокат </t>
  </si>
  <si>
    <t xml:space="preserve">39230000-3  Вироби спеціального призначення </t>
  </si>
  <si>
    <t>Виливок Коуш</t>
  </si>
  <si>
    <t>38580000-4 Рентгенологічне та радіологічне обладнання немедичного призначення</t>
  </si>
  <si>
    <t>Пристрої для рентгенологічного контролю</t>
  </si>
  <si>
    <t xml:space="preserve">38340000-0 Прилади для вимірювання величин </t>
  </si>
  <si>
    <t>Вимірювальний інструмент</t>
  </si>
  <si>
    <t>31210000-1 Електрична апаратура для комутування та захисту електричних кіл</t>
  </si>
  <si>
    <t>43810000-4 Деревообробне обладнання</t>
  </si>
  <si>
    <t>Пиляльне обладнання</t>
  </si>
  <si>
    <t>30230000-0   Комп'ютерне обладнання</t>
  </si>
  <si>
    <t>Материнські плати</t>
  </si>
  <si>
    <t xml:space="preserve">44530000-4 Кріпильні деталі </t>
  </si>
  <si>
    <t>Кріпильні вироби</t>
  </si>
  <si>
    <t>24930000-2 Фотохімікати</t>
  </si>
  <si>
    <t>Фотохімікати</t>
  </si>
  <si>
    <t>24320000-3 Основні органічні хімічні речовини</t>
  </si>
  <si>
    <t>Хімічні речовини</t>
  </si>
  <si>
    <t>50410000-2 Послуги з ремонту і технічного обслуговування вимірювальних, випробувальних і контрольних приладів</t>
  </si>
  <si>
    <t>Послуги з технічного обслуговування і ремонту систем відеоспостереження, систем протипожежної, охоронної сигналізацій, перепускної системи контролю доступу, системи телебачення</t>
  </si>
  <si>
    <t>50710000-5 Послуги з ремонту і технічного обслуговування електричного і механічного устаткування будівель</t>
  </si>
  <si>
    <t>Модернізація системи живлення в будівлі</t>
  </si>
  <si>
    <t>90510000-5 Утилізація сміття та поводження зі сміттям</t>
  </si>
  <si>
    <t>Послуги з вивезення твердих побутових відходів</t>
  </si>
  <si>
    <t xml:space="preserve">98340000-8 Послуги з тимчасового розміщення (проживання) та офісні послуги </t>
  </si>
  <si>
    <t>Послуги з утримання будинку та прибудинкової території у житловому будинку</t>
  </si>
  <si>
    <t>79970000-4 Видавничі послуги</t>
  </si>
  <si>
    <t>Послуги з переплетення архівних та інших документів</t>
  </si>
  <si>
    <t>79820000-8 Послуги, пов’язані з друком</t>
  </si>
  <si>
    <t>Послуги з виготовлення колективного договору АТ «НАЕК «Енергоатом»</t>
  </si>
  <si>
    <t>39830000-9 Продукція для чищення</t>
  </si>
  <si>
    <t>Продукція для чищення та прибирання</t>
  </si>
  <si>
    <t>32330000-5 Апаратура для запису та відтворення аудіо - та відеоматеріалу</t>
  </si>
  <si>
    <t>Апаратура</t>
  </si>
  <si>
    <t>39290000-1 Фурнітура різна</t>
  </si>
  <si>
    <t>Продукція для забезпечення інформаційно-просвітницьких заходів</t>
  </si>
  <si>
    <t xml:space="preserve"> 48440000-4 Пакети програмного забезпечення для фінансового аналізу та бухгалтерського обліку </t>
  </si>
  <si>
    <t xml:space="preserve">Авторський супровід програмного забезпечення задачі "Розрахунок заробітної плати "Zorro" </t>
  </si>
  <si>
    <t>50110000-9 Послуги з ремонту і технічного обслуговування мототранспортних засобів і супутнього обладнання</t>
  </si>
  <si>
    <t>Послуги з ремонту і технічного обслуговування автомобілів</t>
  </si>
  <si>
    <t xml:space="preserve"> 71330000-0 
Інженерні послуги різні</t>
  </si>
  <si>
    <t>Сервісний супровід ремонтів імпульсно-запобіжних пристроїв парогенераторів виробництва «Sebim»</t>
  </si>
  <si>
    <t>3990 Євро, ПДВ не нараховується</t>
  </si>
  <si>
    <t>50530000-9 
Послуги з ремонту і технічного обслуговування техніки</t>
  </si>
  <si>
    <t>Поточний ремонт ЦВТ</t>
  </si>
  <si>
    <t>71330000-0 
Інженерні послуги різні</t>
  </si>
  <si>
    <t>Сервісний супровід ремонтів імпульсно-запобіжних пристроїв КТ виробництва фірми «Sempell»</t>
  </si>
  <si>
    <t>45252 Євро, ПДВ не нараховується</t>
  </si>
  <si>
    <t>90520000-8 Послуги у сфері поводження з радіоактивними, токсичними,  медичними та небезпечними відходами</t>
  </si>
  <si>
    <t>Приймання, транспортування і тимчасове зберігання ДІВ з закінченим терміном використання, що використовувались для радіографічного контролю</t>
  </si>
  <si>
    <t>72310000-1 – Послуги з обробки даних</t>
  </si>
  <si>
    <t>Послуга з обробки даних в автоматизованій програмі для аналізу онлайн-медіа</t>
  </si>
  <si>
    <t>71610000-7   Послуги з випробувань та аналізу складу і чистоти</t>
  </si>
  <si>
    <t>Аналіз стисненого повітря в водолазних балонах</t>
  </si>
  <si>
    <t>63720000-2   Послуги з обслуговування водних видів транспорту</t>
  </si>
  <si>
    <t>Позачерговий технічний огляд малих моторних суден флоту рибної промисловості</t>
  </si>
  <si>
    <t>71630000-3 Послуги з технічного огляду та випробувань</t>
  </si>
  <si>
    <t>Технічне діагностування в зв’язку з закінченням розрахункового терміну експлуатації та позачерговий технічний огляд посудин, що працюють під тиском. Експертне обстеження підприємства на виконання робіт підвищеної небезпеки та експлуатацію машин, механізмів, устаткування підвищеної небезпеки</t>
  </si>
  <si>
    <t>Технічний огляд та продовження розрахункового терміну експлуатації балонів (модулів) газового пожежогасіння у кількості 130 штук</t>
  </si>
  <si>
    <t>80530000-8
Послуги у сфері професійної підготовки</t>
  </si>
  <si>
    <t>Проведення контрольно-інструкторських поїздок локомотивних бригад</t>
  </si>
  <si>
    <t>80550000-4
Послуги з професійної підготовки у сфері безпеки</t>
  </si>
  <si>
    <t>Навчання і перевірка знань законодавчих актів з охорони праці</t>
  </si>
  <si>
    <t>Навчання і перевірка знань з питань цивільного захисту та пожежної безпеки</t>
  </si>
  <si>
    <t>Підготовка, атестація та сертифікація з неруйнівних контролів металів</t>
  </si>
  <si>
    <t>Спеціальне навчання з питань охорони праці</t>
  </si>
  <si>
    <t>79630000-9
Кадрові послуги, крім розміщення персоналу та забезпечення персоналом</t>
  </si>
  <si>
    <t>Підвищення кваліфікації сертифікованих геодезистів</t>
  </si>
  <si>
    <t xml:space="preserve"> 71620000-0 Аналітичні послуги</t>
  </si>
  <si>
    <t>Проведення державної експертизи ядерної та радіаційної безпеки документів, що надаються до Держатомрегулювання на погодження (матеріали по супроводженню експлуатації, підвищення безпеки некапітального характеру та продовженню терміну експлуатації)</t>
  </si>
  <si>
    <t>71630000-3 Послуги з технічного огляду</t>
  </si>
  <si>
    <t>Експертне обстеження підприємства для видачі дозволу на експлуатацію (застосування) машин, механізмів, устаткування підвищеної небезпеки вантажопідіймальних кранів</t>
  </si>
  <si>
    <t>Періодична перевірка автоцистерни</t>
  </si>
  <si>
    <t>51240000-6 Послуги зі встановлення навігаційного обладнання</t>
  </si>
  <si>
    <t>Послуги з навігаційного спостереження та сповіщення</t>
  </si>
  <si>
    <t>71321000-4 Послуги з інженерного проектування механічних та електричних установок для будівель</t>
  </si>
  <si>
    <t>Виконання проєктних робіт за темою: «Реконструкція системи пожежної сигналізації та автоматичних систем пожежогасіння (водяних та газових) приміщень КСБ, СНЕ РВ, СНЕ ТВ та будівель РДЕС»</t>
  </si>
  <si>
    <t>Виконання проєктних робіт по об’єкту: «Реконструкція. Встановлення додаткового механічного обладнання для кранів мостових електричних спеціальних кругової дії в/п 320/160/2х70 тс»</t>
  </si>
  <si>
    <t>71319000-7 Експертні послуги</t>
  </si>
  <si>
    <t>15540000-5 Сирні продукти</t>
  </si>
  <si>
    <t>Сир</t>
  </si>
  <si>
    <t>15840000-8 Какао; шоколад та цукрові кондитерські вироби</t>
  </si>
  <si>
    <t xml:space="preserve">Какао </t>
  </si>
  <si>
    <t>15110000-2 М'ясо</t>
  </si>
  <si>
    <t>М'ясо свинини та субпродукти</t>
  </si>
  <si>
    <t>15330000-0 Оброблені фрукти та овочі</t>
  </si>
  <si>
    <t>Заморожені фрукти та овочі</t>
  </si>
  <si>
    <t>Сир кисломолочний</t>
  </si>
  <si>
    <t>03210000-6 Зернові культури та картопля</t>
  </si>
  <si>
    <t>Картопля</t>
  </si>
  <si>
    <t>03220000-9 Овочі, фрукти та горіхи</t>
  </si>
  <si>
    <t>Овочі</t>
  </si>
  <si>
    <t>03310000-5 Риба, ракоподібні та продукція водного господарства</t>
  </si>
  <si>
    <t>Морська капуста</t>
  </si>
  <si>
    <t>15830000-5 Цукор і супутня продукція</t>
  </si>
  <si>
    <t>Цукор в стіках</t>
  </si>
  <si>
    <t>79130000-4 Юридичні послуги по'вязані з оформленням і засвідченням документів</t>
  </si>
  <si>
    <t>Нотаріальні послуги</t>
  </si>
  <si>
    <t>22410000-7 Марки</t>
  </si>
  <si>
    <t>Знаки поштової оплати (Марки поштові та конверти марковані)</t>
  </si>
  <si>
    <t>31650000-7  Ізоляційне приладдя</t>
  </si>
  <si>
    <t>Стрічка ізоляційна</t>
  </si>
  <si>
    <t>31520000-7 Світильники та освітлювальна арматура</t>
  </si>
  <si>
    <t>Світильники</t>
  </si>
  <si>
    <t>Вогнегасники, комплектуючі до вогнегасників</t>
  </si>
  <si>
    <t xml:space="preserve">24910000-6  Клеї </t>
  </si>
  <si>
    <t>Клеї та адгезиви в асортименті</t>
  </si>
  <si>
    <t>44110000-4 Конструкційні матеріали</t>
  </si>
  <si>
    <t>Бетон в асортименті</t>
  </si>
  <si>
    <t>Лотки бетонні</t>
  </si>
  <si>
    <t>14210000-6 Гравій, пісок, щебінь і наповнювачі</t>
  </si>
  <si>
    <t>Пісок</t>
  </si>
  <si>
    <t>Щебінь</t>
  </si>
  <si>
    <t>Будівельні матеріали в асортименті</t>
  </si>
  <si>
    <t>44410000-7 - Вироби для ванної кімнати та кухні</t>
  </si>
  <si>
    <t>Сантехнічні вироби в асортименті</t>
  </si>
  <si>
    <t>Теплоізоляційні матеріали в асортименті</t>
  </si>
  <si>
    <t>44810000-1 Фарби</t>
  </si>
  <si>
    <t>Лакофарбова продукція в асортименті</t>
  </si>
  <si>
    <t>18420000-9: Аксесуари для одягу</t>
  </si>
  <si>
    <t>Рукавички гумові в асортименті</t>
  </si>
  <si>
    <t>24310000-0: Основні неорганічні хімічні речовини</t>
  </si>
  <si>
    <t>Реагенти, електроліти та трубки в асортименті</t>
  </si>
  <si>
    <t>14780000-2: Калій, магній, натрій і літій</t>
  </si>
  <si>
    <t>Неорганічні хімічні речовини</t>
  </si>
  <si>
    <t>09120000-6: Газове паливо</t>
  </si>
  <si>
    <t>Газ скраплений для КПП в балонах</t>
  </si>
  <si>
    <t>24110000-8: Промислові гази</t>
  </si>
  <si>
    <t>Промислові гази в асортименті</t>
  </si>
  <si>
    <t>18310000-5: Спідня білизна</t>
  </si>
  <si>
    <t>Шкарпетки бавовняні</t>
  </si>
  <si>
    <t>18110000-3: Форменний одяг</t>
  </si>
  <si>
    <t>Костюми бавовняні білі та білизна натільна</t>
  </si>
  <si>
    <t>44310000-6 Вироби з дроту</t>
  </si>
  <si>
    <t>Зварювальні матеріали в асортименті</t>
  </si>
  <si>
    <t>Приладдя до металообробних верстатів та ручних інструментів</t>
  </si>
  <si>
    <t>44330000-2 Будівельні прути, стрижні, дроти та профілі</t>
  </si>
  <si>
    <t>Металопрокат в асортименті</t>
  </si>
  <si>
    <t>Листи сталеві в асортименті</t>
  </si>
  <si>
    <t>44440000-6 Вальниці</t>
  </si>
  <si>
    <t>Підшипники в асортименті</t>
  </si>
  <si>
    <t>44530000-4 Кріпильні деталі</t>
  </si>
  <si>
    <t xml:space="preserve"> Метизи в асортименті</t>
  </si>
  <si>
    <t>Поліграфічна продукція в асортименті</t>
  </si>
  <si>
    <t>42520000-7 Вентиляційне обладнання</t>
  </si>
  <si>
    <t>Вентиляційне обладнання</t>
  </si>
  <si>
    <t>42410000-3 Підіймально-транспортувальне обладнання</t>
  </si>
  <si>
    <t>Вантажозахватне та вантажопідіймальне обладнання та пристосування</t>
  </si>
  <si>
    <t>34910000-9 Гужові чи ручні вози, інші транспортні засоби з немеханічним приводом, багажні вози та різні запасні частини</t>
  </si>
  <si>
    <t>34330000-9 (Запасні частини до вантажних транспортних засобів, фургонів та легкових автомобілів)</t>
  </si>
  <si>
    <t>Запасні частини до різного типу техніки</t>
  </si>
  <si>
    <t>39150000-8 (Меблі та приспособи різні)</t>
  </si>
  <si>
    <t>Меблі металеві в асортименті</t>
  </si>
  <si>
    <t>14760000-6 Іридій, галій, індій, талій і барій</t>
  </si>
  <si>
    <t xml:space="preserve"> Джерела іонізуючого випромінювання </t>
  </si>
  <si>
    <t>38340000-0 – Прилади для вимірювання величин</t>
  </si>
  <si>
    <t>Вимірювальні прилади</t>
  </si>
  <si>
    <t>31210000-1  Електрична апаратура для комутування та захисту електричних кіл</t>
  </si>
  <si>
    <t>Електротехнічне обладнання в асортименті</t>
  </si>
  <si>
    <t>30230000-0 Комп’ютерне обладнання</t>
  </si>
  <si>
    <t>Комп’ютерна техніка та супутні товари</t>
  </si>
  <si>
    <t>32550000-3 Телефонне обладнання</t>
  </si>
  <si>
    <t>Телефонне обладнання</t>
  </si>
  <si>
    <t>38340000-0 Прилади для вимірювання величин</t>
  </si>
  <si>
    <t>Прилади для вимірювання</t>
  </si>
  <si>
    <t>Електрична апаратура для комутування та захисту електричних кіл</t>
  </si>
  <si>
    <t>31220000-4 Елементи електричних схем</t>
  </si>
  <si>
    <t xml:space="preserve">код 42120000-6 згідно ДК 021:2015 – 
Насоси та компресори
</t>
  </si>
  <si>
    <t>Запасні частини до компресорів в асортименті</t>
  </si>
  <si>
    <t xml:space="preserve">код 19510000-4 згідно ДК 021:2015 – 
Гумові вироби
</t>
  </si>
  <si>
    <t>Гумові вироби</t>
  </si>
  <si>
    <t>Насос каналізаційний</t>
  </si>
  <si>
    <t>код 42130000-9 згідно ДК 021:2015 – Арматура трубопровідна: крани, вентилі, клапани та подібні пристрої</t>
  </si>
  <si>
    <t>Трубопровідна арматура</t>
  </si>
  <si>
    <t>32330000-5 Апаратура для запису та відтворення аудіо- та відеоматеріалу</t>
  </si>
  <si>
    <t>Реєстратор розмов</t>
  </si>
  <si>
    <t>17340000‬,00</t>
  </si>
  <si>
    <t>50510000-3 Послуги з ремонту і технічного обслуговування насосів, клапанів, кранів і металевих контейнерів</t>
  </si>
  <si>
    <t>71630000-3 Послуги з технічного огляду та випробовувань</t>
  </si>
  <si>
    <t>Експертні послуги з вивчення можливості подальшої експлуатації посудин, що працюють під тиском та трубопроводу пари та конденсату</t>
  </si>
  <si>
    <t>75220000-4 Оборонні послуги</t>
  </si>
  <si>
    <t>72420000-0 Послуги у сфері розвитку Інтернету</t>
  </si>
  <si>
    <t xml:space="preserve">Послуга у сфері розвитку інтернету </t>
  </si>
  <si>
    <t>65130000-3 Експлуатування систем водопостачання</t>
  </si>
  <si>
    <t>Проведення досліджень питної води згідно вимог ДСанПіН</t>
  </si>
  <si>
    <t>80210000-9 Послуги у сфері середньої технічної та професійної освіти</t>
  </si>
  <si>
    <t>Професійно-технічне навчання персоналу суміжним професіям та безпечному виконанню робіт з підвищеною небезпекою</t>
  </si>
  <si>
    <t>80510000-2 Послуги з професійної підготовки спеціалістів</t>
  </si>
  <si>
    <t>Первинне навчання та атестація експерта технічного з промислової безпеки, який має право проводити технічній огляд та/або експертне обстеження об’єктів котлонагляду (котлів, посудин, що працюють під тиском, трубопроводів пари та гарячої води) (з проведенням ПФО)</t>
  </si>
  <si>
    <t>92230000-2 Послуги кабельних мереж теле- та радіомовлення</t>
  </si>
  <si>
    <t>Послуги кабельних мереж теле- та радіомовлення. Надання телекомунікаційних послуг (Трансляція прямих ефірів)</t>
  </si>
  <si>
    <t>Послуги кабельних мереж теле- та радіомовлення. Надання телекомунікаційних послуг (Надання послуг кабельного телебачення)</t>
  </si>
  <si>
    <t>Послуги кабельних мереж теле- та радіомовлення. Надання телекомунікаційних послуг (Оренда обладнання)</t>
  </si>
  <si>
    <t>Послуги кабельних мереж теле- та радіомовлення. Надання телекомунікаційних послуг (Надання послуг доступу до мережі Інтернет)</t>
  </si>
  <si>
    <t xml:space="preserve">51110000-6 Послуги зі встановлення електричного обладнання </t>
  </si>
  <si>
    <t>Оренда окремого індивідуально визначеного майна</t>
  </si>
  <si>
    <t>50710000-5 Послуги з ремонту і технічного обслуговування електричного і механічного устаткування будівель.</t>
  </si>
  <si>
    <t>Поточний ремонт гідроагрегатів</t>
  </si>
  <si>
    <t>Ремонт дільниць бетонного облицювання водоводів</t>
  </si>
  <si>
    <t>Капітальний ремонт в обсязі «ПВ» (профілактичне відновлення) електричних захистів блоку генератор-трансформатор</t>
  </si>
  <si>
    <t>45000000-7 Будівельні роботи та поточний ремонт</t>
  </si>
  <si>
    <t>Заміна трансформаторів струму 330кВ</t>
  </si>
  <si>
    <t>ЗІП до холодильного обладнання, компресор</t>
  </si>
  <si>
    <t>18130000-9 Спеціальний робочий одяг</t>
  </si>
  <si>
    <t>Спеціальний робочий одяг</t>
  </si>
  <si>
    <t>31230000-7 Частини електророзподільної чи контрольної апаратури</t>
  </si>
  <si>
    <t>Запасні частини до роз’єднувачів</t>
  </si>
  <si>
    <t>31680000-6 Електричне приладдя та супутні товари до електричного обладнання</t>
  </si>
  <si>
    <t>Ящики розподільчі</t>
  </si>
  <si>
    <t>14812000-6 Абразивні порошок або зерно</t>
  </si>
  <si>
    <t>Абразивні вироби різні</t>
  </si>
  <si>
    <t>Взуття в асортименті</t>
  </si>
  <si>
    <t>19210000-1 Натуральні тканини</t>
  </si>
  <si>
    <t>Вуглекислий газ</t>
  </si>
  <si>
    <t>24950000-8 Спеціалізована хімічна продукція</t>
  </si>
  <si>
    <t>Бумвініл</t>
  </si>
  <si>
    <t>Низьковольтна апаратура</t>
  </si>
  <si>
    <t>31410000-3 Гальванічні елементи</t>
  </si>
  <si>
    <t>Батарейки</t>
  </si>
  <si>
    <t>34310000-3 Двигуни та їх частини</t>
  </si>
  <si>
    <t>Електрощітки</t>
  </si>
  <si>
    <t>31530000-0 Частини до світильників та освітлювального обладнання</t>
  </si>
  <si>
    <t>Лампи, стартери та драйвери світлодіодні</t>
  </si>
  <si>
    <t>42920000-1 Машини для миття пляшок, пакування, зважування та розпилювання</t>
  </si>
  <si>
    <t>Ваги</t>
  </si>
  <si>
    <t>14620000-3 Сплави</t>
  </si>
  <si>
    <t>Деталі трубопроводів</t>
  </si>
  <si>
    <t>Прокат листовий</t>
  </si>
  <si>
    <t>Фарби</t>
  </si>
  <si>
    <t>31160000-5 Частини електродвигунів, генераторів і трансформаторів</t>
  </si>
  <si>
    <t>33710000-0 Парфуми, засоби гігієни та презервативи</t>
  </si>
  <si>
    <t>Шампунь дезактивуючий</t>
  </si>
  <si>
    <t>39820000-6 Органічні поверхнево активні речовини</t>
  </si>
  <si>
    <t>Дезактивуючі засоби</t>
  </si>
  <si>
    <t>31120000-3 Генератори</t>
  </si>
  <si>
    <t>Генератори</t>
  </si>
  <si>
    <t>33770000-8 Папір санітарно-гігієнічного призначення</t>
  </si>
  <si>
    <t>Лабораторний фільтрувальний папір та паперові фільтри</t>
  </si>
  <si>
    <t>33120000-7 Системи реєстрації медичної інформації та дослідне обладнання</t>
  </si>
  <si>
    <t>Термоіндикатори</t>
  </si>
  <si>
    <t>38430000-8 Детектори та аналізатори</t>
  </si>
  <si>
    <t>Піпетки, дозатори піпеточні, наконечники, хімічні аналізатори, штативи</t>
  </si>
  <si>
    <t>42530000-0 Частини холодильного та морозильного обладнання і теплових насосів</t>
  </si>
  <si>
    <t>ЗіП до клапану EWD</t>
  </si>
  <si>
    <t>31150000-2 Баласти для розрядних ламп чи трубок</t>
  </si>
  <si>
    <t>ДБЖ та зарядні пристрої</t>
  </si>
  <si>
    <t>Витратні матеріали до пропусків</t>
  </si>
  <si>
    <t>Вентилятори та ЗІП до вентиляторів</t>
  </si>
  <si>
    <t>09132000-3 Бензин</t>
  </si>
  <si>
    <t>Бензин, паливо дизельне</t>
  </si>
  <si>
    <t>34350000-5 Шини для транспортних засобів великої та малої тоннажності</t>
  </si>
  <si>
    <t>Шини</t>
  </si>
  <si>
    <t>Набивання сальникове</t>
  </si>
  <si>
    <t>42990000-2 Машини спеціального призначення різні</t>
  </si>
  <si>
    <t>Плівка для ламінування</t>
  </si>
  <si>
    <t>Матеріали вогнезахисні</t>
  </si>
  <si>
    <t>32420000-3 Мережеве обладнання</t>
  </si>
  <si>
    <t>Комутатор</t>
  </si>
  <si>
    <t>Турбонасадка до ВНУ</t>
  </si>
  <si>
    <t>Пневмоприводи</t>
  </si>
  <si>
    <t>Вальниці</t>
  </si>
  <si>
    <t>44510000-8 Знаряддя</t>
  </si>
  <si>
    <t>Ручні інструменти різні та набори</t>
  </si>
  <si>
    <t>Ручні вози</t>
  </si>
  <si>
    <t>24510000-2 Етиленові полімери у первинній формі</t>
  </si>
  <si>
    <t>Електроізоляційні матеріали</t>
  </si>
  <si>
    <t>Збірки сильфонні</t>
  </si>
  <si>
    <t>19510000-4 Гумові вироби</t>
  </si>
  <si>
    <t>Гумові вироби (манжети)</t>
  </si>
  <si>
    <t>Арматура трубопровідна (клапани, крани)</t>
  </si>
  <si>
    <t>Екран для вводу</t>
  </si>
  <si>
    <t>Частини, аксесуари та приладдя до комп’ютерів</t>
  </si>
  <si>
    <t>15130000-8 М’ясопродукти</t>
  </si>
  <si>
    <t>Ковбаса, сардельки</t>
  </si>
  <si>
    <t>15230000-9 Сушена чи солена риба; риба в розсолі; копчена риба</t>
  </si>
  <si>
    <t>Оселедець</t>
  </si>
  <si>
    <t>15240000-2 Рибні консерви та інші рибні страви і пресерви</t>
  </si>
  <si>
    <t>Рибні консерви</t>
  </si>
  <si>
    <t>Овочі та фрукти консервовані</t>
  </si>
  <si>
    <t>15420000-8 Рафіновані олії та жири</t>
  </si>
  <si>
    <t>Олія рослинна</t>
  </si>
  <si>
    <t>15810000-9 Хлібопродукти, свіжовипечені хлібобулочні та кондитерські вироби</t>
  </si>
  <si>
    <t>Хліб</t>
  </si>
  <si>
    <t>15850000-1 Макаронні вироби</t>
  </si>
  <si>
    <t>Макарони</t>
  </si>
  <si>
    <t>15860000-4 Кава, чай та супутня продукція</t>
  </si>
  <si>
    <t>Чай, кава</t>
  </si>
  <si>
    <t>15890000-3 Продукти харчування та сушені продукти різні</t>
  </si>
  <si>
    <t>Продукти харчування різні</t>
  </si>
  <si>
    <t>Капуста морська</t>
  </si>
  <si>
    <t>15870000-7 Заправки та приправи</t>
  </si>
  <si>
    <t>Заправки та приправи</t>
  </si>
  <si>
    <t>Солод для житнього хліба</t>
  </si>
  <si>
    <t>Овочі та фрукти свіжі</t>
  </si>
  <si>
    <t>15510000-6 Молоко та вершки</t>
  </si>
  <si>
    <t>Молоко, вершки</t>
  </si>
  <si>
    <t>Сири</t>
  </si>
  <si>
    <t>Кільце графітове</t>
  </si>
  <si>
    <t>Засоби індивідуального захисту:
засоби захисту органів дихання, очей та обличчя</t>
  </si>
  <si>
    <t>44440000-6-Вальниці</t>
  </si>
  <si>
    <t>24510000-2-Етиленові полімери у первинній формі</t>
  </si>
  <si>
    <t>Склотестоліт</t>
  </si>
  <si>
    <t>09210000-4-Мастильні засоби</t>
  </si>
  <si>
    <t>Картриджи для підшипників</t>
  </si>
  <si>
    <t>35110000-8-Протипожежне, рятувальне та захисне обладнання</t>
  </si>
  <si>
    <t>Вогнегасники та приладдя</t>
  </si>
  <si>
    <t>19510000-4-Гумові вироби</t>
  </si>
  <si>
    <t>Шнури гумові</t>
  </si>
  <si>
    <t>33710000-0-Парфуми, засоби гігієни та презервативи</t>
  </si>
  <si>
    <t>Шампунь</t>
  </si>
  <si>
    <t>24440000-0-Добрива різні</t>
  </si>
  <si>
    <t>Добрива разні</t>
  </si>
  <si>
    <t>22470000-5-Посібники</t>
  </si>
  <si>
    <t>Посібники</t>
  </si>
  <si>
    <t>24960000-1-Хімічна продукція різна</t>
  </si>
  <si>
    <t>Засіб для знезараження води в басейнах</t>
  </si>
  <si>
    <t>16160000-4 Садова техніка різна</t>
  </si>
  <si>
    <t>Садова техніка різна</t>
  </si>
  <si>
    <t>38420000-5 Прилади для вимірювання витрати, рівня та тиску рідин і газів</t>
  </si>
  <si>
    <t>Штативи на магнітній основі</t>
  </si>
  <si>
    <t>38720000-8 Реєстратори часу</t>
  </si>
  <si>
    <t>Індикатори</t>
  </si>
  <si>
    <t>Пилосмоки та комплектуючі</t>
  </si>
  <si>
    <t>44530000-4-Кріпильні деталі</t>
  </si>
  <si>
    <t>Метизи</t>
  </si>
  <si>
    <t xml:space="preserve">31520000-7 Світильники та освітлювальна арматура </t>
  </si>
  <si>
    <t xml:space="preserve"> Портативні ліхтарі</t>
  </si>
  <si>
    <t xml:space="preserve">42510000-4 Теплообмінники, кондиціонери повітря, холодильне обладнання та фільтрувальні пристрої </t>
  </si>
  <si>
    <t xml:space="preserve"> Вентиляційні решітки</t>
  </si>
  <si>
    <t xml:space="preserve">33600000-6 Фармацевтична продукція    </t>
  </si>
  <si>
    <t>Хімічні реактиви (прекурсори)</t>
  </si>
  <si>
    <t>14730000-7-Хром, марганець, кобальт, ітрій і цирконій</t>
  </si>
  <si>
    <t>Калій марганцевокислий, марганець сірчанокислий</t>
  </si>
  <si>
    <t>24310000-0-Основні неорганічні хімічні речовини</t>
  </si>
  <si>
    <t>Карбід кальцію</t>
  </si>
  <si>
    <t>15870000-7-Заправки та приправи</t>
  </si>
  <si>
    <t>Сіль екстра</t>
  </si>
  <si>
    <t>14780000-2-Калій, магній, натрій і літій</t>
  </si>
  <si>
    <t>Хімічні реактиви</t>
  </si>
  <si>
    <t>33600000-6-Фармацевтична продукція</t>
  </si>
  <si>
    <t>Діізопропіламін</t>
  </si>
  <si>
    <t xml:space="preserve">24320000-3-Основні органічні хімічні речовини  </t>
  </si>
  <si>
    <t>Толуол</t>
  </si>
  <si>
    <t xml:space="preserve">09210000-4-Мастильні засоби          </t>
  </si>
  <si>
    <t xml:space="preserve">Рідина 133-257   </t>
  </si>
  <si>
    <t xml:space="preserve">09220000-7-Вазелін і парафіни нафтові та спеціальні бензини         </t>
  </si>
  <si>
    <t>Уайт-спірит</t>
  </si>
  <si>
    <t>Мастила імпортні та оливи</t>
  </si>
  <si>
    <t xml:space="preserve">31650000-7-Ізоляційне приладдя     </t>
  </si>
  <si>
    <t>Ізоляційне приладдя</t>
  </si>
  <si>
    <t>03410000-7Деревина</t>
  </si>
  <si>
    <t>Двері міжкімнатні</t>
  </si>
  <si>
    <t>14210000-6Гравій, пісок, щебінь і наповнювачі</t>
  </si>
  <si>
    <t>Гранвідсів, щебінь, камінь бутовий</t>
  </si>
  <si>
    <t>44920000-5Вапняк, гіпс і крейда</t>
  </si>
  <si>
    <t>Гіпсокартон, крейда, плита акустична</t>
  </si>
  <si>
    <t>44320000-9-Кабелі та супутня продукція</t>
  </si>
  <si>
    <t>Стяжки кабельні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</si>
  <si>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</si>
  <si>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Диспенсери засобів гігієни</t>
  </si>
  <si>
    <t>33760000-5 Туалетний папір, носові хустинки, рушники для рук і серветки</t>
  </si>
  <si>
    <t xml:space="preserve">Туалетний папір </t>
  </si>
  <si>
    <t>19210000-1-Натуральні тканини</t>
  </si>
  <si>
    <t>Тканина фільтрувальна</t>
  </si>
  <si>
    <t>39520000-3-Готові текстильні вироби</t>
  </si>
  <si>
    <t>Стрічка фільтрувальна</t>
  </si>
  <si>
    <t xml:space="preserve">03110000-5-Сільськогосподарські культури, продукція товарного садівництва та рослинництва </t>
  </si>
  <si>
    <t>Сіно</t>
  </si>
  <si>
    <t>Набір для калібрування</t>
  </si>
  <si>
    <t>Електроліти</t>
  </si>
  <si>
    <t>42510000-4-Теплообмінники, кондиціонери повітря, холодильне обладнання та фільтрувальні пристрої</t>
  </si>
  <si>
    <t>Фільтр йодний</t>
  </si>
  <si>
    <t>18130000-9-Спеціальний робочий одяг</t>
  </si>
  <si>
    <t>Cпеціальний робочий одяг (спецодяг різний)</t>
  </si>
  <si>
    <t>Cпеціальний робочий одяг (спецодяг в асортименті)</t>
  </si>
  <si>
    <t>Cпеціальний робочий одяг (Одяг термостійкий)</t>
  </si>
  <si>
    <t>18410000-Спеціальний одяг</t>
  </si>
  <si>
    <t>Спеціальний одяг різний</t>
  </si>
  <si>
    <t>18310000-5 Cпідня білизна</t>
  </si>
  <si>
    <t>Шкарпетки</t>
  </si>
  <si>
    <t>44310000-6-Вироби з дроту</t>
  </si>
  <si>
    <t>Електроди вольфрамові.</t>
  </si>
  <si>
    <t>Блок узгодження енкодерів</t>
  </si>
  <si>
    <t>39830000-9-Продукція для чищення</t>
  </si>
  <si>
    <t>Засоби для дезактивації</t>
  </si>
  <si>
    <t>Накопичувачі</t>
  </si>
  <si>
    <t>32330000-5Апаратура для запису та відтворення аудіо- та відеоматеріалу</t>
  </si>
  <si>
    <t>ІР-відеоспостереження</t>
  </si>
  <si>
    <t xml:space="preserve"> Арматура трубопровідна запірна</t>
  </si>
  <si>
    <t>44160000-9Магістралі, трубопроводи, труби, обсадні труби, тюбінги та супутні вироби</t>
  </si>
  <si>
    <t xml:space="preserve">Труби сталеві безшовні      </t>
  </si>
  <si>
    <t xml:space="preserve">Труби сталеві зварні, профільні, квадратні         </t>
  </si>
  <si>
    <t xml:space="preserve">Сталеві фасонні вироби     </t>
  </si>
  <si>
    <t xml:space="preserve">42660000-0Інструменти для паяння м’яким і твердим припоєм та для зварювання, машини та устаткування </t>
  </si>
  <si>
    <t xml:space="preserve">Інструменти для паяння    </t>
  </si>
  <si>
    <t>Штовхачі електрогідравлічні</t>
  </si>
  <si>
    <t>38550000-5 Лічильники</t>
  </si>
  <si>
    <t>Лічильники</t>
  </si>
  <si>
    <t xml:space="preserve">38540000-2 Випробувальні та вимірювальні пристрої і апарати </t>
  </si>
  <si>
    <t>Капсула щіткового вузла</t>
  </si>
  <si>
    <t>Розділювачі мембранні</t>
  </si>
  <si>
    <t>Датчики тензовимірювальні</t>
  </si>
  <si>
    <t>Частини електророзподільної апаратури</t>
  </si>
  <si>
    <t>Відеоендоскопи</t>
  </si>
  <si>
    <t>38930000-3 Пристрої для вимірювання вологості та вологи</t>
  </si>
  <si>
    <t>Вологомір</t>
  </si>
  <si>
    <t>38410000-2 Лічильні прилади</t>
  </si>
  <si>
    <t xml:space="preserve"> Запасні частини системи автоматичного хімічного контролю</t>
  </si>
  <si>
    <t>Фотометр</t>
  </si>
  <si>
    <t>ЗІП до електродвигунів</t>
  </si>
  <si>
    <t>44320000-9 Кабелі та супутня продукція</t>
  </si>
  <si>
    <t>Кабелі та супутня продукція</t>
  </si>
  <si>
    <t>Ламінатори</t>
  </si>
  <si>
    <t>32320000-2-Телевізійне й аудіовізуальне обладнання</t>
  </si>
  <si>
    <t>Телевізійне обладнання</t>
  </si>
  <si>
    <t>32340000-8-Мікрофони та гучномовці</t>
  </si>
  <si>
    <t>Гучномовці рупорні</t>
  </si>
  <si>
    <t>32420000-3-Мережеве обладнання</t>
  </si>
  <si>
    <t>Мережеві компоненти</t>
  </si>
  <si>
    <t>Труба гофрована самозатухаюча</t>
  </si>
  <si>
    <t>44110000-4-Конструкційні матеріали</t>
  </si>
  <si>
    <t>Трубки термоусадочні</t>
  </si>
  <si>
    <t>Запасні частини до насосів типу Ш 5-25-3,6/4Б-1</t>
  </si>
  <si>
    <t>Пристрій дренажний розподільчий</t>
  </si>
  <si>
    <t>Щітки графітові</t>
  </si>
  <si>
    <t>Цифрові пристрої</t>
  </si>
  <si>
    <t>Реле контролю струму</t>
  </si>
  <si>
    <t>24910000-6 Клеї</t>
  </si>
  <si>
    <t>Клеї, герметики, фіксатори</t>
  </si>
  <si>
    <t xml:space="preserve">42510000-4 Теплообмінники, кондиціонери повітря, холодильне обладнання та фільтрувальні пристрої                                                                 </t>
  </si>
  <si>
    <t xml:space="preserve">Фільтри повітряні   </t>
  </si>
  <si>
    <t xml:space="preserve">42120000-6 Насоси та компресори         </t>
  </si>
  <si>
    <t xml:space="preserve">Компресори та комплектуючі     </t>
  </si>
  <si>
    <t xml:space="preserve">Фільтроелемент зміний до стаціонарних компресорів BAUER      </t>
  </si>
  <si>
    <t xml:space="preserve">42650000-7 Ручні інструменти пневматичні чи моторизовані      </t>
  </si>
  <si>
    <t xml:space="preserve">Комплектуючі пневмоінструментів    </t>
  </si>
  <si>
    <t>Обладнання системи вентиляції</t>
  </si>
  <si>
    <t xml:space="preserve">42530000-0 Частини холодильного та морозильного обладнання і теплових насосів                                                                 </t>
  </si>
  <si>
    <t>Комплектуючі кондиціонерів</t>
  </si>
  <si>
    <t>39710000-2 Електричні побутові прилади</t>
  </si>
  <si>
    <t>Вентилятори та комплектуючі</t>
  </si>
  <si>
    <t xml:space="preserve">38420000-5-Прилади для вимірювання витрати, рівня та тиску рідин і газів     </t>
  </si>
  <si>
    <t>Газоаналізатори водню</t>
  </si>
  <si>
    <t>Прилади для вимірювання витрати, рівня та тиску рідин і газів</t>
  </si>
  <si>
    <t>42910000-8 Апарати для дистилювання, фільтрування чи ректифікації</t>
  </si>
  <si>
    <t>Апарати для дистилювання, фільтрування чи ректифікації</t>
  </si>
  <si>
    <t>Лічильні прилади</t>
  </si>
  <si>
    <t>Детектори та аналізатори</t>
  </si>
  <si>
    <t>Запасні частини до дизелів типу 15Д100</t>
  </si>
  <si>
    <t>42110000-3-Турбіни та мотори</t>
  </si>
  <si>
    <t>Гумові ущільнення до системи кулькової очистки</t>
  </si>
  <si>
    <t xml:space="preserve">19510000-4-Гумові вироби  </t>
  </si>
  <si>
    <t xml:space="preserve">Гумові вироби   </t>
  </si>
  <si>
    <t>Зернові культури та картопля</t>
  </si>
  <si>
    <t>Оброблені фрукти та овочі</t>
  </si>
  <si>
    <t>15820000-2 Сухарі та печиво; пресерви з хлібобулочних і кондитерських виробів</t>
  </si>
  <si>
    <t>Сухарі панірувальні</t>
  </si>
  <si>
    <t>15110000-2 М`ясо</t>
  </si>
  <si>
    <t>М`ясо свинини та субпродукти заморожені</t>
  </si>
  <si>
    <t>Фрукти, овочі</t>
  </si>
  <si>
    <t>03140000-4 Продукція тваринництва та супутня продукція</t>
  </si>
  <si>
    <t>Мед натуральний</t>
  </si>
  <si>
    <t>15410000-5 Сирі олії та тваринні жири</t>
  </si>
  <si>
    <t>Сирі олії та тваринні жири</t>
  </si>
  <si>
    <t>45000000-7 - Будівельні роботи та поточний ремонт</t>
  </si>
  <si>
    <t>98310000-9 Послуги з прання і сухого чищення</t>
  </si>
  <si>
    <t>Послуги з прання білизни та інших виробів</t>
  </si>
  <si>
    <t>66130000-0 Брокерські послуги та пов’язані послуги на ринках цінних паперів і товарів</t>
  </si>
  <si>
    <t>Послуги пов'язані з митним оформленням (отримання послуг по рамковим договірним документам)</t>
  </si>
  <si>
    <t>85140000-2 Послуги у сфері охорони здоров’я різні</t>
  </si>
  <si>
    <t xml:space="preserve">Поглиблені медичні огляди </t>
  </si>
  <si>
    <t>71350000-6 Науково-технічні послуги в галузі інженерії</t>
  </si>
  <si>
    <t>Спостереження осідань будівель і споруд енергоблоків та контроль висотної мережі</t>
  </si>
  <si>
    <t xml:space="preserve">Послуги поштового зв'язку спеціального призначення
</t>
  </si>
  <si>
    <t>Поточний ремонт та технічне обслуговування транспортних засобів</t>
  </si>
  <si>
    <t>50220000-3 Послуги з ремонту, технічного обслуговування залізничного транспорту і пов’язаного обладнання та супутні послуги</t>
  </si>
  <si>
    <t>Технічне обслуговування та поточний ремонт швидкостемірів та клапанів електропневматичних</t>
  </si>
  <si>
    <t>71630000-3  Послуги з технічного огляду та випробовувань</t>
  </si>
  <si>
    <t>Послуга з атестації виробництва на право виконання поточного ремонту та технічного обслуговування тепловозів</t>
  </si>
  <si>
    <t>112 764,00</t>
  </si>
  <si>
    <t>79530000-8 Послуги з письмового перекладу</t>
  </si>
  <si>
    <t>Послуги письмового перекладу з іноземних мов та на іноземні мови та послуги із засвідчення перекладу</t>
  </si>
  <si>
    <t xml:space="preserve">42670000-3 - Частини та приладдя до верстатів </t>
  </si>
  <si>
    <t xml:space="preserve">71321000-4 Послуги з інженерного проектування механічних та електричних установок для будівель
</t>
  </si>
  <si>
    <t>Запасні частини до компресорів</t>
  </si>
  <si>
    <t>Водовловлювачі</t>
  </si>
  <si>
    <t>Блок детектування БДМГ-04-00 з вузлами ПДГГ-01</t>
  </si>
  <si>
    <t>31170000-8 Трансформатори</t>
  </si>
  <si>
    <t>Силові сухі трансформатори</t>
  </si>
  <si>
    <t>Вимірювальні  трансформатори струму</t>
  </si>
  <si>
    <t>Вузли котушки для маніпулятора CASTOR</t>
  </si>
  <si>
    <t>09210000-4 Мастильні засоби</t>
  </si>
  <si>
    <t>Олива індустріальна</t>
  </si>
  <si>
    <t>Виконання робіт з експертизи проєктної документації по об’єкту будівництва «Нове будівництво комплексу будинків для тимчасового проживання працівників на території центру ділових зустрічей і представницького центру місій OSART»</t>
  </si>
  <si>
    <t>Виконання будівельних робіт по об'єкту: «Реконструкція градирень на енергоблоці». Етап ІІІ</t>
  </si>
  <si>
    <t>Виконання робіт з експертизи проєктної документації по об’єкту будівництва: "Реконструкція. Модернізація САРЗ турбіни К-1000-60/3000 на енергоблоці"</t>
  </si>
  <si>
    <t>Проєктні роботи по об'єкту: «Реконструкція. Модифікація системи охолодження обмоток статора ТГ-5 в частині автоматичного хімічного контролю водню та кисню на енергоблоці »</t>
  </si>
  <si>
    <t>Проєктні роботи з коригування проєктної документації по об’єкту: «Реконструкція. Впровадження заходів по модернізації трубопроводів системи продувки-підживлення I контуру. Байпас регулюючих клапанів 3TK81,82S02 енергоблоку »</t>
  </si>
  <si>
    <t>Проєктні роботи по об’єкту: «Реконструкція. Модифікація апаратури контролю нейтронного потоку (АКНП) на енергоблоці  (в частині заміни АКНП-І РЩУ та СА АКНП)»</t>
  </si>
  <si>
    <t>Виконання інженерно-геологічних вишукувань по об’єкту: «Реконструкція вузла відпуску теплової енергії на трубопроводі теплової мережі Ду-800»</t>
  </si>
  <si>
    <t>Експертиза  проєктної документації "Реконструкція. ВРУ-330 кВ. Заміна трансформаторів струму 330 кВ. "</t>
  </si>
  <si>
    <t>Проєктні роботи з внесення змін у проєктну документацію по об’єкту: «Будівництво житлового будинку »</t>
  </si>
  <si>
    <t>Підготовчі роботи по об'єкту «Будівництво захисної споруди другого рівня захисту автотрансформатора 9АТ в частині влаштування укриття для персоналу.</t>
  </si>
  <si>
    <t>Виконання проектних робіт по об’єкту: «Реконструкція інженерно-технічних засобів фізичного захисту бризкальних басейнів відповідних споживачів філії»</t>
  </si>
  <si>
    <t>Перелік закупівель АТ "НАЕК "Енергоатом", оголошення яких заплановано у січні 2025 року</t>
  </si>
  <si>
    <t xml:space="preserve"> Послуги з незалежної оцінки майна філії АТ "НАЕК "Енергоатом"</t>
  </si>
  <si>
    <t xml:space="preserve">Реконструкція виробничої будівлі філії </t>
  </si>
  <si>
    <t xml:space="preserve">Послуги з користування абонентською скриньокою  ПВ філї  </t>
  </si>
  <si>
    <t xml:space="preserve">Послуги з користування абонентською скринькою  ХВ філії </t>
  </si>
  <si>
    <r>
      <t xml:space="preserve">"Про надання послуг з охорони та оборони" </t>
    </r>
    <r>
      <rPr>
        <sz val="13"/>
        <color theme="1"/>
        <rFont val="Times New Roman"/>
        <family val="1"/>
        <charset val="204"/>
      </rPr>
      <t xml:space="preserve">
</t>
    </r>
  </si>
  <si>
    <t>Капітальний ремонт  гідроамортизаторів реакторного відділення енергоблоків</t>
  </si>
  <si>
    <t xml:space="preserve">Технічне обслуговування  гідроамортизаторів 
</t>
  </si>
  <si>
    <t xml:space="preserve">Заміна клапанів КОС-800 
</t>
  </si>
  <si>
    <t xml:space="preserve">Середній ремонт підігрівача високого тиску
</t>
  </si>
  <si>
    <t xml:space="preserve">Капітальний ремонт трубопроводів системи вентиляції та кондиціювання повітря  </t>
  </si>
  <si>
    <t xml:space="preserve">Капітальний ремонт теплообмінників 
</t>
  </si>
  <si>
    <t xml:space="preserve">Гідроочистка теплообмінних труб конденсаторів турбогенераторів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</si>
</sst>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##,###,##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1"/>
      <charset val="204"/>
    </font>
    <font>
      <sz val="10"/>
      <name val="Helv"/>
    </font>
    <font>
      <sz val="13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6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2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2" fillId="0" borderId="0"/>
    <xf numFmtId="0" fontId="4" fillId="0" borderId="0"/>
    <xf numFmtId="0" fontId="4" fillId="0" borderId="0"/>
    <xf numFmtId="0" fontId="14" fillId="0" borderId="0"/>
    <xf numFmtId="0" fontId="1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43" fontId="12" fillId="0" borderId="0" applyFont="0" applyFill="0" applyBorder="0" applyAlignment="0" applyProtection="0"/>
    <xf numFmtId="0" fontId="18" fillId="0" borderId="0"/>
    <xf numFmtId="43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</cellStyleXfs>
  <cellXfs count="52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/>
    </xf>
    <xf numFmtId="0" fontId="16" fillId="2" borderId="2" xfId="1" applyNumberFormat="1" applyFont="1" applyFill="1" applyBorder="1" applyAlignment="1">
      <alignment horizontal="center" vertical="top" wrapText="1" readingOrder="1"/>
    </xf>
    <xf numFmtId="0" fontId="20" fillId="2" borderId="2" xfId="0" applyFont="1" applyFill="1" applyBorder="1" applyAlignment="1">
      <alignment horizontal="center" vertical="top" wrapText="1"/>
    </xf>
    <xf numFmtId="4" fontId="9" fillId="2" borderId="2" xfId="35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 applyProtection="1">
      <alignment horizontal="center" vertical="top" wrapText="1"/>
    </xf>
    <xf numFmtId="164" fontId="9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/>
    </xf>
    <xf numFmtId="0" fontId="20" fillId="2" borderId="2" xfId="0" quotePrefix="1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top" wrapText="1" shrinkToFit="1"/>
    </xf>
    <xf numFmtId="0" fontId="9" fillId="3" borderId="2" xfId="0" applyFont="1" applyFill="1" applyBorder="1" applyAlignment="1">
      <alignment horizontal="center" vertical="top" wrapText="1"/>
    </xf>
    <xf numFmtId="0" fontId="21" fillId="2" borderId="2" xfId="0" applyNumberFormat="1" applyFont="1" applyFill="1" applyBorder="1" applyAlignment="1" applyProtection="1">
      <alignment horizontal="center" vertical="top" wrapText="1"/>
    </xf>
    <xf numFmtId="0" fontId="9" fillId="2" borderId="2" xfId="0" applyNumberFormat="1" applyFont="1" applyFill="1" applyBorder="1" applyAlignment="1" applyProtection="1">
      <alignment horizontal="center" vertical="top" wrapText="1"/>
    </xf>
    <xf numFmtId="4" fontId="9" fillId="2" borderId="2" xfId="0" applyNumberFormat="1" applyFont="1" applyFill="1" applyBorder="1" applyAlignment="1" applyProtection="1">
      <alignment horizontal="center" vertical="top"/>
    </xf>
    <xf numFmtId="0" fontId="20" fillId="2" borderId="2" xfId="0" applyNumberFormat="1" applyFont="1" applyFill="1" applyBorder="1" applyAlignment="1" applyProtection="1">
      <alignment horizontal="center" vertical="top" wrapText="1"/>
    </xf>
    <xf numFmtId="4" fontId="9" fillId="2" borderId="2" xfId="1" applyNumberFormat="1" applyFont="1" applyFill="1" applyBorder="1" applyAlignment="1">
      <alignment horizontal="center" vertical="top" wrapText="1" readingOrder="1"/>
    </xf>
    <xf numFmtId="4" fontId="9" fillId="2" borderId="2" xfId="25" applyNumberFormat="1" applyFont="1" applyFill="1" applyBorder="1" applyAlignment="1">
      <alignment horizontal="center" vertical="top" wrapText="1"/>
    </xf>
    <xf numFmtId="0" fontId="9" fillId="2" borderId="2" xfId="3" applyFont="1" applyFill="1" applyBorder="1" applyAlignment="1">
      <alignment horizontal="center" vertical="top" wrapText="1"/>
    </xf>
    <xf numFmtId="0" fontId="24" fillId="2" borderId="2" xfId="0" applyFont="1" applyFill="1" applyBorder="1" applyAlignment="1">
      <alignment horizontal="center" vertical="top" wrapText="1"/>
    </xf>
    <xf numFmtId="4" fontId="24" fillId="2" borderId="2" xfId="0" applyNumberFormat="1" applyFont="1" applyFill="1" applyBorder="1" applyAlignment="1">
      <alignment horizontal="center" vertical="top" wrapText="1"/>
    </xf>
    <xf numFmtId="49" fontId="25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4" fontId="9" fillId="2" borderId="2" xfId="21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9" fillId="2" borderId="2" xfId="0" applyFont="1" applyFill="1" applyBorder="1" applyAlignment="1">
      <alignment horizontal="center" vertical="center" wrapText="1"/>
    </xf>
    <xf numFmtId="49" fontId="10" fillId="2" borderId="2" xfId="9" applyNumberFormat="1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 applyProtection="1">
      <alignment horizontal="center" vertical="top" wrapText="1"/>
    </xf>
    <xf numFmtId="0" fontId="10" fillId="2" borderId="2" xfId="1" applyNumberFormat="1" applyFont="1" applyFill="1" applyBorder="1" applyAlignment="1">
      <alignment horizontal="center" vertical="top" wrapText="1" readingOrder="1"/>
    </xf>
    <xf numFmtId="0" fontId="10" fillId="2" borderId="2" xfId="34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</cellXfs>
  <cellStyles count="36">
    <cellStyle name="_x000d__x000a_JournalTemplate=C:\COMFO\CTALK\JOURSTD.TPL_x000d__x000a_LbStateAddress=3 3 0 251 1 89 2 311_x000d__x000a_LbStateJou" xfId="21"/>
    <cellStyle name="Normal" xfId="1"/>
    <cellStyle name="Звичайний" xfId="0" builtinId="0"/>
    <cellStyle name="Звичайний 2" xfId="9"/>
    <cellStyle name="Звичайний 2 2" xfId="13"/>
    <cellStyle name="Звичайний 2 2 2" xfId="29"/>
    <cellStyle name="Звичайний 2 3" xfId="31"/>
    <cellStyle name="Звичайний 2 4" xfId="33"/>
    <cellStyle name="Звичайний 2 5" xfId="27"/>
    <cellStyle name="Звичайний 3" xfId="5"/>
    <cellStyle name="Звичайний 4" xfId="8"/>
    <cellStyle name="Звичайний 5" xfId="7"/>
    <cellStyle name="Звичайний 5 2" xfId="6"/>
    <cellStyle name="Звичайний 6" xfId="22"/>
    <cellStyle name="Звичайний 7" xfId="24"/>
    <cellStyle name="Обычный 10" xfId="3"/>
    <cellStyle name="Обычный 2" xfId="11"/>
    <cellStyle name="Обычный 2 2" xfId="14"/>
    <cellStyle name="Обычный 3" xfId="2"/>
    <cellStyle name="Обычный 3 2" xfId="16"/>
    <cellStyle name="Обычный 3 2 2" xfId="28"/>
    <cellStyle name="Обычный 3 3" xfId="12"/>
    <cellStyle name="Обычный 3 3 2" xfId="30"/>
    <cellStyle name="Обычный 3 4" xfId="32"/>
    <cellStyle name="Обычный 3 5" xfId="4"/>
    <cellStyle name="Обычный 3 5 11" xfId="34"/>
    <cellStyle name="Обычный 3 5 2" xfId="19"/>
    <cellStyle name="Обычный 3 5 3" xfId="10"/>
    <cellStyle name="Обычный 3 5 3 2" xfId="18"/>
    <cellStyle name="Обычный 3 5 4" xfId="20"/>
    <cellStyle name="Обычный 3 5 5" xfId="17"/>
    <cellStyle name="Обычный 3 6" xfId="26"/>
    <cellStyle name="Обычный_Лист1" xfId="35"/>
    <cellStyle name="Стиль 1" xfId="15"/>
    <cellStyle name="Финансовый 3" xfId="23"/>
    <cellStyle name="Фінансовий" xfId="2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0"/>
  <sheetViews>
    <sheetView tabSelected="1" zoomScale="73" zoomScaleNormal="73" zoomScaleSheetLayoutView="70" workbookViewId="0">
      <pane ySplit="2" topLeftCell="A78" activePane="bottomLeft" state="frozen"/>
      <selection pane="bottomLeft" activeCell="D86" sqref="D86"/>
    </sheetView>
  </sheetViews>
  <sheetFormatPr defaultColWidth="8.85546875" defaultRowHeight="16.5" x14ac:dyDescent="0.25"/>
  <cols>
    <col min="1" max="1" width="6.85546875" style="1" customWidth="1"/>
    <col min="2" max="2" width="41.42578125" style="1" customWidth="1"/>
    <col min="3" max="3" width="83.85546875" style="41" customWidth="1"/>
    <col min="4" max="4" width="30.5703125" style="16" customWidth="1"/>
    <col min="5" max="16384" width="8.85546875" style="1"/>
  </cols>
  <sheetData>
    <row r="1" spans="1:4" ht="29.25" customHeight="1" x14ac:dyDescent="0.25">
      <c r="A1" s="50" t="s">
        <v>585</v>
      </c>
      <c r="B1" s="51"/>
      <c r="C1" s="51"/>
      <c r="D1" s="51"/>
    </row>
    <row r="2" spans="1:4" s="17" customFormat="1" ht="81" customHeight="1" x14ac:dyDescent="0.25">
      <c r="A2" s="2" t="s">
        <v>0</v>
      </c>
      <c r="B2" s="2" t="s">
        <v>1</v>
      </c>
      <c r="C2" s="42" t="s">
        <v>2</v>
      </c>
      <c r="D2" s="3" t="s">
        <v>3</v>
      </c>
    </row>
    <row r="3" spans="1:4" s="19" customFormat="1" ht="33" x14ac:dyDescent="0.25">
      <c r="A3" s="18">
        <v>1</v>
      </c>
      <c r="B3" s="14" t="s">
        <v>121</v>
      </c>
      <c r="C3" s="4" t="s">
        <v>122</v>
      </c>
      <c r="D3" s="36" t="s">
        <v>123</v>
      </c>
    </row>
    <row r="4" spans="1:4" s="19" customFormat="1" ht="49.5" x14ac:dyDescent="0.25">
      <c r="A4" s="18">
        <v>2</v>
      </c>
      <c r="B4" s="14" t="s">
        <v>124</v>
      </c>
      <c r="C4" s="4" t="s">
        <v>125</v>
      </c>
      <c r="D4" s="36">
        <v>4198910</v>
      </c>
    </row>
    <row r="5" spans="1:4" s="19" customFormat="1" ht="33" x14ac:dyDescent="0.25">
      <c r="A5" s="37">
        <v>3</v>
      </c>
      <c r="B5" s="14" t="s">
        <v>126</v>
      </c>
      <c r="C5" s="4" t="s">
        <v>127</v>
      </c>
      <c r="D5" s="36" t="s">
        <v>128</v>
      </c>
    </row>
    <row r="6" spans="1:4" s="19" customFormat="1" ht="66" x14ac:dyDescent="0.25">
      <c r="A6" s="37">
        <v>4</v>
      </c>
      <c r="B6" s="14" t="s">
        <v>129</v>
      </c>
      <c r="C6" s="4" t="s">
        <v>130</v>
      </c>
      <c r="D6" s="36">
        <v>228000</v>
      </c>
    </row>
    <row r="7" spans="1:4" s="19" customFormat="1" ht="33" x14ac:dyDescent="0.25">
      <c r="A7" s="37">
        <v>5</v>
      </c>
      <c r="B7" s="14" t="s">
        <v>131</v>
      </c>
      <c r="C7" s="4" t="s">
        <v>132</v>
      </c>
      <c r="D7" s="36">
        <v>191400</v>
      </c>
    </row>
    <row r="8" spans="1:4" s="19" customFormat="1" ht="33" x14ac:dyDescent="0.25">
      <c r="A8" s="37">
        <v>6</v>
      </c>
      <c r="B8" s="14" t="s">
        <v>133</v>
      </c>
      <c r="C8" s="4" t="s">
        <v>134</v>
      </c>
      <c r="D8" s="36">
        <v>43479.55</v>
      </c>
    </row>
    <row r="9" spans="1:4" s="19" customFormat="1" ht="49.5" x14ac:dyDescent="0.25">
      <c r="A9" s="37">
        <v>7</v>
      </c>
      <c r="B9" s="14" t="s">
        <v>135</v>
      </c>
      <c r="C9" s="4" t="s">
        <v>136</v>
      </c>
      <c r="D9" s="36">
        <v>12250</v>
      </c>
    </row>
    <row r="10" spans="1:4" s="19" customFormat="1" ht="82.5" x14ac:dyDescent="0.25">
      <c r="A10" s="37">
        <v>8</v>
      </c>
      <c r="B10" s="14" t="s">
        <v>137</v>
      </c>
      <c r="C10" s="4" t="s">
        <v>138</v>
      </c>
      <c r="D10" s="36">
        <v>313596</v>
      </c>
    </row>
    <row r="11" spans="1:4" s="19" customFormat="1" ht="33" x14ac:dyDescent="0.25">
      <c r="A11" s="37">
        <v>9</v>
      </c>
      <c r="B11" s="14" t="s">
        <v>137</v>
      </c>
      <c r="C11" s="4" t="s">
        <v>139</v>
      </c>
      <c r="D11" s="36">
        <v>704340</v>
      </c>
    </row>
    <row r="12" spans="1:4" s="19" customFormat="1" ht="49.5" x14ac:dyDescent="0.25">
      <c r="A12" s="37">
        <v>10</v>
      </c>
      <c r="B12" s="14" t="s">
        <v>140</v>
      </c>
      <c r="C12" s="4" t="s">
        <v>141</v>
      </c>
      <c r="D12" s="36">
        <v>15016.03</v>
      </c>
    </row>
    <row r="13" spans="1:4" s="19" customFormat="1" ht="49.5" x14ac:dyDescent="0.25">
      <c r="A13" s="37">
        <v>11</v>
      </c>
      <c r="B13" s="14" t="s">
        <v>142</v>
      </c>
      <c r="C13" s="4" t="s">
        <v>143</v>
      </c>
      <c r="D13" s="36">
        <v>87600</v>
      </c>
    </row>
    <row r="14" spans="1:4" s="19" customFormat="1" ht="49.5" x14ac:dyDescent="0.25">
      <c r="A14" s="37">
        <v>12</v>
      </c>
      <c r="B14" s="14" t="s">
        <v>142</v>
      </c>
      <c r="C14" s="4" t="s">
        <v>144</v>
      </c>
      <c r="D14" s="36">
        <v>55677.120000000003</v>
      </c>
    </row>
    <row r="15" spans="1:4" s="19" customFormat="1" ht="49.5" x14ac:dyDescent="0.25">
      <c r="A15" s="37">
        <v>13</v>
      </c>
      <c r="B15" s="14" t="s">
        <v>140</v>
      </c>
      <c r="C15" s="4" t="s">
        <v>145</v>
      </c>
      <c r="D15" s="36">
        <v>95520</v>
      </c>
    </row>
    <row r="16" spans="1:4" s="19" customFormat="1" ht="70.5" customHeight="1" x14ac:dyDescent="0.25">
      <c r="A16" s="37">
        <v>14</v>
      </c>
      <c r="B16" s="14" t="s">
        <v>142</v>
      </c>
      <c r="C16" s="4" t="s">
        <v>146</v>
      </c>
      <c r="D16" s="36">
        <v>88200</v>
      </c>
    </row>
    <row r="17" spans="1:4" s="19" customFormat="1" ht="66" x14ac:dyDescent="0.25">
      <c r="A17" s="37">
        <v>15</v>
      </c>
      <c r="B17" s="14" t="s">
        <v>147</v>
      </c>
      <c r="C17" s="4" t="s">
        <v>148</v>
      </c>
      <c r="D17" s="36">
        <v>5400</v>
      </c>
    </row>
    <row r="18" spans="1:4" s="19" customFormat="1" ht="66" x14ac:dyDescent="0.25">
      <c r="A18" s="37">
        <v>16</v>
      </c>
      <c r="B18" s="14" t="s">
        <v>149</v>
      </c>
      <c r="C18" s="4" t="s">
        <v>150</v>
      </c>
      <c r="D18" s="36" t="s">
        <v>257</v>
      </c>
    </row>
    <row r="19" spans="1:4" s="19" customFormat="1" ht="49.5" x14ac:dyDescent="0.25">
      <c r="A19" s="37">
        <v>17</v>
      </c>
      <c r="B19" s="14" t="s">
        <v>151</v>
      </c>
      <c r="C19" s="4" t="s">
        <v>152</v>
      </c>
      <c r="D19" s="36">
        <v>48000</v>
      </c>
    </row>
    <row r="20" spans="1:4" s="19" customFormat="1" ht="66" x14ac:dyDescent="0.25">
      <c r="A20" s="37">
        <v>18</v>
      </c>
      <c r="B20" s="14" t="s">
        <v>119</v>
      </c>
      <c r="C20" s="4" t="s">
        <v>153</v>
      </c>
      <c r="D20" s="36">
        <v>26000</v>
      </c>
    </row>
    <row r="21" spans="1:4" s="19" customFormat="1" ht="65.25" customHeight="1" x14ac:dyDescent="0.25">
      <c r="A21" s="37">
        <v>19</v>
      </c>
      <c r="B21" s="14" t="s">
        <v>154</v>
      </c>
      <c r="C21" s="4" t="s">
        <v>155</v>
      </c>
      <c r="D21" s="36">
        <v>64800</v>
      </c>
    </row>
    <row r="22" spans="1:4" s="19" customFormat="1" ht="49.5" x14ac:dyDescent="0.25">
      <c r="A22" s="37">
        <v>20</v>
      </c>
      <c r="B22" s="14" t="s">
        <v>156</v>
      </c>
      <c r="C22" s="4" t="s">
        <v>157</v>
      </c>
      <c r="D22" s="36">
        <v>16117200</v>
      </c>
    </row>
    <row r="23" spans="1:4" s="19" customFormat="1" ht="49.5" x14ac:dyDescent="0.25">
      <c r="A23" s="37">
        <v>21</v>
      </c>
      <c r="B23" s="14" t="s">
        <v>156</v>
      </c>
      <c r="C23" s="4" t="s">
        <v>158</v>
      </c>
      <c r="D23" s="36">
        <v>6048000</v>
      </c>
    </row>
    <row r="24" spans="1:4" s="19" customFormat="1" ht="66" x14ac:dyDescent="0.25">
      <c r="A24" s="37">
        <v>22</v>
      </c>
      <c r="B24" s="14" t="s">
        <v>159</v>
      </c>
      <c r="C24" s="4" t="s">
        <v>574</v>
      </c>
      <c r="D24" s="36" t="s">
        <v>560</v>
      </c>
    </row>
    <row r="25" spans="1:4" s="19" customFormat="1" x14ac:dyDescent="0.25">
      <c r="A25" s="37">
        <v>23</v>
      </c>
      <c r="B25" s="14" t="s">
        <v>160</v>
      </c>
      <c r="C25" s="4" t="s">
        <v>161</v>
      </c>
      <c r="D25" s="36">
        <v>600000</v>
      </c>
    </row>
    <row r="26" spans="1:4" s="19" customFormat="1" ht="33" x14ac:dyDescent="0.25">
      <c r="A26" s="37">
        <v>24</v>
      </c>
      <c r="B26" s="14" t="s">
        <v>162</v>
      </c>
      <c r="C26" s="4" t="s">
        <v>163</v>
      </c>
      <c r="D26" s="36">
        <v>90000</v>
      </c>
    </row>
    <row r="27" spans="1:4" s="19" customFormat="1" x14ac:dyDescent="0.25">
      <c r="A27" s="37">
        <v>25</v>
      </c>
      <c r="B27" s="14" t="s">
        <v>164</v>
      </c>
      <c r="C27" s="4" t="s">
        <v>165</v>
      </c>
      <c r="D27" s="36">
        <v>4500000</v>
      </c>
    </row>
    <row r="28" spans="1:4" s="19" customFormat="1" ht="33" x14ac:dyDescent="0.25">
      <c r="A28" s="37">
        <v>26</v>
      </c>
      <c r="B28" s="14" t="s">
        <v>166</v>
      </c>
      <c r="C28" s="4" t="s">
        <v>167</v>
      </c>
      <c r="D28" s="36">
        <v>125000</v>
      </c>
    </row>
    <row r="29" spans="1:4" s="19" customFormat="1" x14ac:dyDescent="0.25">
      <c r="A29" s="37">
        <v>27</v>
      </c>
      <c r="B29" s="14" t="s">
        <v>160</v>
      </c>
      <c r="C29" s="4" t="s">
        <v>168</v>
      </c>
      <c r="D29" s="36">
        <v>600000</v>
      </c>
    </row>
    <row r="30" spans="1:4" s="19" customFormat="1" ht="33" x14ac:dyDescent="0.25">
      <c r="A30" s="37">
        <v>28</v>
      </c>
      <c r="B30" s="14" t="s">
        <v>169</v>
      </c>
      <c r="C30" s="4" t="s">
        <v>170</v>
      </c>
      <c r="D30" s="36">
        <v>800000</v>
      </c>
    </row>
    <row r="31" spans="1:4" s="19" customFormat="1" x14ac:dyDescent="0.25">
      <c r="A31" s="37">
        <v>29</v>
      </c>
      <c r="B31" s="14" t="s">
        <v>171</v>
      </c>
      <c r="C31" s="4" t="s">
        <v>172</v>
      </c>
      <c r="D31" s="36">
        <v>800000</v>
      </c>
    </row>
    <row r="32" spans="1:4" s="19" customFormat="1" ht="33" x14ac:dyDescent="0.25">
      <c r="A32" s="37">
        <v>30</v>
      </c>
      <c r="B32" s="14" t="s">
        <v>173</v>
      </c>
      <c r="C32" s="4" t="s">
        <v>174</v>
      </c>
      <c r="D32" s="36">
        <v>700000</v>
      </c>
    </row>
    <row r="33" spans="1:4" s="19" customFormat="1" ht="33" x14ac:dyDescent="0.25">
      <c r="A33" s="37">
        <v>31</v>
      </c>
      <c r="B33" s="14" t="s">
        <v>175</v>
      </c>
      <c r="C33" s="4" t="s">
        <v>176</v>
      </c>
      <c r="D33" s="36">
        <v>60000</v>
      </c>
    </row>
    <row r="34" spans="1:4" s="19" customFormat="1" ht="49.5" x14ac:dyDescent="0.25">
      <c r="A34" s="37">
        <v>32</v>
      </c>
      <c r="B34" s="14" t="s">
        <v>177</v>
      </c>
      <c r="C34" s="4" t="s">
        <v>178</v>
      </c>
      <c r="D34" s="36">
        <v>99900</v>
      </c>
    </row>
    <row r="35" spans="1:4" s="19" customFormat="1" x14ac:dyDescent="0.25">
      <c r="A35" s="37">
        <v>33</v>
      </c>
      <c r="B35" s="14" t="s">
        <v>179</v>
      </c>
      <c r="C35" s="4" t="s">
        <v>180</v>
      </c>
      <c r="D35" s="36">
        <v>174000</v>
      </c>
    </row>
    <row r="36" spans="1:4" s="19" customFormat="1" x14ac:dyDescent="0.25">
      <c r="A36" s="37">
        <v>34</v>
      </c>
      <c r="B36" s="14" t="s">
        <v>181</v>
      </c>
      <c r="C36" s="4" t="s">
        <v>182</v>
      </c>
      <c r="D36" s="36">
        <v>292332</v>
      </c>
    </row>
    <row r="37" spans="1:4" s="19" customFormat="1" ht="33" x14ac:dyDescent="0.25">
      <c r="A37" s="37">
        <v>35</v>
      </c>
      <c r="B37" s="14" t="s">
        <v>183</v>
      </c>
      <c r="C37" s="4" t="s">
        <v>184</v>
      </c>
      <c r="D37" s="36">
        <v>2020692</v>
      </c>
    </row>
    <row r="38" spans="1:4" s="19" customFormat="1" ht="33" x14ac:dyDescent="0.25">
      <c r="A38" s="37">
        <v>36</v>
      </c>
      <c r="B38" s="14" t="s">
        <v>30</v>
      </c>
      <c r="C38" s="4" t="s">
        <v>185</v>
      </c>
      <c r="D38" s="36">
        <f>793053.6-3000</f>
        <v>790053.6</v>
      </c>
    </row>
    <row r="39" spans="1:4" s="19" customFormat="1" x14ac:dyDescent="0.25">
      <c r="A39" s="37">
        <v>37</v>
      </c>
      <c r="B39" s="4" t="s">
        <v>186</v>
      </c>
      <c r="C39" s="4" t="s">
        <v>187</v>
      </c>
      <c r="D39" s="7">
        <v>1305045.72</v>
      </c>
    </row>
    <row r="40" spans="1:4" s="19" customFormat="1" ht="41.25" customHeight="1" x14ac:dyDescent="0.25">
      <c r="A40" s="37">
        <v>38</v>
      </c>
      <c r="B40" s="20" t="s">
        <v>188</v>
      </c>
      <c r="C40" s="4" t="s">
        <v>189</v>
      </c>
      <c r="D40" s="7">
        <v>4505760</v>
      </c>
    </row>
    <row r="41" spans="1:4" s="19" customFormat="1" ht="42.75" customHeight="1" x14ac:dyDescent="0.25">
      <c r="A41" s="37">
        <v>39</v>
      </c>
      <c r="B41" s="20" t="s">
        <v>188</v>
      </c>
      <c r="C41" s="4" t="s">
        <v>190</v>
      </c>
      <c r="D41" s="7">
        <v>356614.8</v>
      </c>
    </row>
    <row r="42" spans="1:4" s="19" customFormat="1" ht="33" x14ac:dyDescent="0.25">
      <c r="A42" s="37">
        <v>40</v>
      </c>
      <c r="B42" s="14" t="s">
        <v>191</v>
      </c>
      <c r="C42" s="4" t="s">
        <v>192</v>
      </c>
      <c r="D42" s="36">
        <f>424800-291600</f>
        <v>133200</v>
      </c>
    </row>
    <row r="43" spans="1:4" s="19" customFormat="1" ht="33" x14ac:dyDescent="0.25">
      <c r="A43" s="37">
        <v>41</v>
      </c>
      <c r="B43" s="14" t="s">
        <v>191</v>
      </c>
      <c r="C43" s="4" t="s">
        <v>193</v>
      </c>
      <c r="D43" s="36">
        <v>602500</v>
      </c>
    </row>
    <row r="44" spans="1:4" s="19" customFormat="1" x14ac:dyDescent="0.25">
      <c r="A44" s="37">
        <v>42</v>
      </c>
      <c r="B44" s="20" t="s">
        <v>188</v>
      </c>
      <c r="C44" s="4" t="s">
        <v>194</v>
      </c>
      <c r="D44" s="7">
        <v>952293.6</v>
      </c>
    </row>
    <row r="45" spans="1:4" s="19" customFormat="1" ht="33" x14ac:dyDescent="0.25">
      <c r="A45" s="37">
        <v>43</v>
      </c>
      <c r="B45" s="14" t="s">
        <v>195</v>
      </c>
      <c r="C45" s="4" t="s">
        <v>196</v>
      </c>
      <c r="D45" s="36">
        <v>973290</v>
      </c>
    </row>
    <row r="46" spans="1:4" s="19" customFormat="1" x14ac:dyDescent="0.25">
      <c r="A46" s="37">
        <v>44</v>
      </c>
      <c r="B46" s="20" t="s">
        <v>188</v>
      </c>
      <c r="C46" s="4" t="s">
        <v>197</v>
      </c>
      <c r="D46" s="7">
        <f>((70*10210)+(4*3400)+(5*1800)+(600*102)+(52*83)+(6*500)+(375*40))*1.2</f>
        <v>984979.2</v>
      </c>
    </row>
    <row r="47" spans="1:4" s="19" customFormat="1" x14ac:dyDescent="0.25">
      <c r="A47" s="37">
        <v>45</v>
      </c>
      <c r="B47" s="20" t="s">
        <v>198</v>
      </c>
      <c r="C47" s="4" t="s">
        <v>199</v>
      </c>
      <c r="D47" s="7">
        <v>2097789.9907868467</v>
      </c>
    </row>
    <row r="48" spans="1:4" s="19" customFormat="1" x14ac:dyDescent="0.25">
      <c r="A48" s="37">
        <v>46</v>
      </c>
      <c r="B48" s="14" t="s">
        <v>200</v>
      </c>
      <c r="C48" s="4" t="s">
        <v>201</v>
      </c>
      <c r="D48" s="36">
        <v>5293052.24</v>
      </c>
    </row>
    <row r="49" spans="1:4" s="19" customFormat="1" ht="33" x14ac:dyDescent="0.25">
      <c r="A49" s="37">
        <v>47</v>
      </c>
      <c r="B49" s="14" t="s">
        <v>202</v>
      </c>
      <c r="C49" s="4" t="s">
        <v>203</v>
      </c>
      <c r="D49" s="36">
        <v>2900000</v>
      </c>
    </row>
    <row r="50" spans="1:4" s="19" customFormat="1" ht="33" x14ac:dyDescent="0.25">
      <c r="A50" s="37">
        <v>48</v>
      </c>
      <c r="B50" s="14" t="s">
        <v>204</v>
      </c>
      <c r="C50" s="4" t="s">
        <v>205</v>
      </c>
      <c r="D50" s="36">
        <v>672192</v>
      </c>
    </row>
    <row r="51" spans="1:4" s="19" customFormat="1" x14ac:dyDescent="0.25">
      <c r="A51" s="37">
        <v>49</v>
      </c>
      <c r="B51" s="14" t="s">
        <v>206</v>
      </c>
      <c r="C51" s="4" t="s">
        <v>207</v>
      </c>
      <c r="D51" s="36">
        <v>176514</v>
      </c>
    </row>
    <row r="52" spans="1:4" s="19" customFormat="1" x14ac:dyDescent="0.25">
      <c r="A52" s="37">
        <v>50</v>
      </c>
      <c r="B52" s="14" t="s">
        <v>208</v>
      </c>
      <c r="C52" s="4" t="s">
        <v>209</v>
      </c>
      <c r="D52" s="36">
        <v>1231762</v>
      </c>
    </row>
    <row r="53" spans="1:4" s="19" customFormat="1" x14ac:dyDescent="0.25">
      <c r="A53" s="37">
        <v>51</v>
      </c>
      <c r="B53" s="14" t="s">
        <v>210</v>
      </c>
      <c r="C53" s="4" t="s">
        <v>211</v>
      </c>
      <c r="D53" s="36">
        <v>1011077.76</v>
      </c>
    </row>
    <row r="54" spans="1:4" s="19" customFormat="1" x14ac:dyDescent="0.25">
      <c r="A54" s="37">
        <v>52</v>
      </c>
      <c r="B54" s="14" t="s">
        <v>212</v>
      </c>
      <c r="C54" s="4" t="s">
        <v>213</v>
      </c>
      <c r="D54" s="36">
        <v>4707576</v>
      </c>
    </row>
    <row r="55" spans="1:4" s="19" customFormat="1" x14ac:dyDescent="0.25">
      <c r="A55" s="37">
        <v>53</v>
      </c>
      <c r="B55" s="14" t="s">
        <v>214</v>
      </c>
      <c r="C55" s="4" t="s">
        <v>215</v>
      </c>
      <c r="D55" s="36">
        <v>2538840</v>
      </c>
    </row>
    <row r="56" spans="1:4" s="19" customFormat="1" ht="33" x14ac:dyDescent="0.25">
      <c r="A56" s="37">
        <v>54</v>
      </c>
      <c r="B56" s="15" t="s">
        <v>563</v>
      </c>
      <c r="C56" s="4" t="s">
        <v>216</v>
      </c>
      <c r="D56" s="36">
        <v>974620</v>
      </c>
    </row>
    <row r="57" spans="1:4" s="19" customFormat="1" ht="33" x14ac:dyDescent="0.25">
      <c r="A57" s="37">
        <v>55</v>
      </c>
      <c r="B57" s="4" t="s">
        <v>217</v>
      </c>
      <c r="C57" s="20" t="s">
        <v>218</v>
      </c>
      <c r="D57" s="7">
        <v>1680000</v>
      </c>
    </row>
    <row r="58" spans="1:4" s="19" customFormat="1" ht="49.5" x14ac:dyDescent="0.25">
      <c r="A58" s="37">
        <v>56</v>
      </c>
      <c r="B58" s="21" t="s">
        <v>15</v>
      </c>
      <c r="C58" s="4" t="s">
        <v>219</v>
      </c>
      <c r="D58" s="7">
        <v>1815000</v>
      </c>
    </row>
    <row r="59" spans="1:4" s="19" customFormat="1" x14ac:dyDescent="0.25">
      <c r="A59" s="37">
        <v>57</v>
      </c>
      <c r="B59" s="14" t="s">
        <v>220</v>
      </c>
      <c r="C59" s="4" t="s">
        <v>221</v>
      </c>
      <c r="D59" s="36">
        <v>2105510</v>
      </c>
    </row>
    <row r="60" spans="1:4" s="19" customFormat="1" x14ac:dyDescent="0.25">
      <c r="A60" s="37">
        <v>58</v>
      </c>
      <c r="B60" s="14" t="s">
        <v>222</v>
      </c>
      <c r="C60" s="4" t="s">
        <v>223</v>
      </c>
      <c r="D60" s="36">
        <f>1717257.7-(20210-15840)</f>
        <v>1712887.7</v>
      </c>
    </row>
    <row r="61" spans="1:4" s="19" customFormat="1" ht="33" x14ac:dyDescent="0.25">
      <c r="A61" s="37">
        <v>59</v>
      </c>
      <c r="B61" s="14" t="s">
        <v>23</v>
      </c>
      <c r="C61" s="4" t="s">
        <v>224</v>
      </c>
      <c r="D61" s="36">
        <f>1460638.5-25200</f>
        <v>1435438.5</v>
      </c>
    </row>
    <row r="62" spans="1:4" s="19" customFormat="1" x14ac:dyDescent="0.25">
      <c r="A62" s="37">
        <v>60</v>
      </c>
      <c r="B62" s="14" t="s">
        <v>225</v>
      </c>
      <c r="C62" s="4" t="s">
        <v>226</v>
      </c>
      <c r="D62" s="36">
        <v>116302.92</v>
      </c>
    </row>
    <row r="63" spans="1:4" s="19" customFormat="1" ht="33" x14ac:dyDescent="0.25">
      <c r="A63" s="37">
        <v>61</v>
      </c>
      <c r="B63" s="14" t="s">
        <v>227</v>
      </c>
      <c r="C63" s="4" t="s">
        <v>228</v>
      </c>
      <c r="D63" s="36">
        <f>183924-44352</f>
        <v>139572</v>
      </c>
    </row>
    <row r="64" spans="1:4" s="19" customFormat="1" ht="49.5" x14ac:dyDescent="0.25">
      <c r="A64" s="37">
        <v>62</v>
      </c>
      <c r="B64" s="14" t="s">
        <v>230</v>
      </c>
      <c r="C64" s="4" t="s">
        <v>231</v>
      </c>
      <c r="D64" s="36">
        <v>1376597.14</v>
      </c>
    </row>
    <row r="65" spans="1:4" s="19" customFormat="1" ht="33" x14ac:dyDescent="0.25">
      <c r="A65" s="37">
        <v>63</v>
      </c>
      <c r="B65" s="14" t="s">
        <v>232</v>
      </c>
      <c r="C65" s="4" t="s">
        <v>233</v>
      </c>
      <c r="D65" s="36">
        <f>1910580-36000-(1863300-660528)</f>
        <v>671808</v>
      </c>
    </row>
    <row r="66" spans="1:4" s="19" customFormat="1" ht="33" x14ac:dyDescent="0.25">
      <c r="A66" s="37">
        <v>64</v>
      </c>
      <c r="B66" s="14" t="s">
        <v>234</v>
      </c>
      <c r="C66" s="4" t="s">
        <v>235</v>
      </c>
      <c r="D66" s="36">
        <v>900000</v>
      </c>
    </row>
    <row r="67" spans="1:4" s="19" customFormat="1" ht="33" x14ac:dyDescent="0.25">
      <c r="A67" s="37">
        <v>65</v>
      </c>
      <c r="B67" s="4" t="s">
        <v>236</v>
      </c>
      <c r="C67" s="4" t="s">
        <v>237</v>
      </c>
      <c r="D67" s="36">
        <v>264960</v>
      </c>
    </row>
    <row r="68" spans="1:4" s="19" customFormat="1" ht="49.5" x14ac:dyDescent="0.25">
      <c r="A68" s="37">
        <v>66</v>
      </c>
      <c r="B68" s="4" t="s">
        <v>238</v>
      </c>
      <c r="C68" s="4" t="s">
        <v>239</v>
      </c>
      <c r="D68" s="7">
        <v>393475.2</v>
      </c>
    </row>
    <row r="69" spans="1:4" s="19" customFormat="1" x14ac:dyDescent="0.25">
      <c r="A69" s="37">
        <v>67</v>
      </c>
      <c r="B69" s="14" t="s">
        <v>240</v>
      </c>
      <c r="C69" s="4" t="s">
        <v>241</v>
      </c>
      <c r="D69" s="36">
        <v>1388451.78</v>
      </c>
    </row>
    <row r="70" spans="1:4" s="19" customFormat="1" x14ac:dyDescent="0.25">
      <c r="A70" s="37">
        <v>68</v>
      </c>
      <c r="B70" s="14" t="s">
        <v>242</v>
      </c>
      <c r="C70" s="4" t="s">
        <v>243</v>
      </c>
      <c r="D70" s="36">
        <f>1021848-(583396.8-52620)-(415411.2-408283.2)</f>
        <v>483943.19999999995</v>
      </c>
    </row>
    <row r="71" spans="1:4" s="19" customFormat="1" ht="33" x14ac:dyDescent="0.25">
      <c r="A71" s="37">
        <v>69</v>
      </c>
      <c r="B71" s="14" t="s">
        <v>244</v>
      </c>
      <c r="C71" s="4" t="s">
        <v>245</v>
      </c>
      <c r="D71" s="36">
        <v>420000</v>
      </c>
    </row>
    <row r="72" spans="1:4" s="19" customFormat="1" ht="49.5" x14ac:dyDescent="0.25">
      <c r="A72" s="37">
        <v>70</v>
      </c>
      <c r="B72" s="14" t="s">
        <v>88</v>
      </c>
      <c r="C72" s="4" t="s">
        <v>246</v>
      </c>
      <c r="D72" s="36">
        <v>203940</v>
      </c>
    </row>
    <row r="73" spans="1:4" s="19" customFormat="1" ht="49.5" x14ac:dyDescent="0.25">
      <c r="A73" s="37">
        <v>71</v>
      </c>
      <c r="B73" s="14" t="s">
        <v>88</v>
      </c>
      <c r="C73" s="4" t="s">
        <v>246</v>
      </c>
      <c r="D73" s="36">
        <v>415407</v>
      </c>
    </row>
    <row r="74" spans="1:4" ht="66" x14ac:dyDescent="0.25">
      <c r="A74" s="37">
        <v>72</v>
      </c>
      <c r="B74" s="14" t="s">
        <v>248</v>
      </c>
      <c r="C74" s="4" t="s">
        <v>249</v>
      </c>
      <c r="D74" s="36">
        <v>739860</v>
      </c>
    </row>
    <row r="75" spans="1:4" ht="66" x14ac:dyDescent="0.25">
      <c r="A75" s="37">
        <v>73</v>
      </c>
      <c r="B75" s="14" t="s">
        <v>250</v>
      </c>
      <c r="C75" s="4" t="s">
        <v>251</v>
      </c>
      <c r="D75" s="36">
        <f>322363.2+4597.2</f>
        <v>326960.40000000002</v>
      </c>
    </row>
    <row r="76" spans="1:4" ht="66" x14ac:dyDescent="0.25">
      <c r="A76" s="37">
        <v>74</v>
      </c>
      <c r="B76" s="14" t="s">
        <v>248</v>
      </c>
      <c r="C76" s="4" t="s">
        <v>252</v>
      </c>
      <c r="D76" s="36">
        <v>24500</v>
      </c>
    </row>
    <row r="77" spans="1:4" ht="49.5" x14ac:dyDescent="0.25">
      <c r="A77" s="37">
        <v>75</v>
      </c>
      <c r="B77" s="4" t="s">
        <v>253</v>
      </c>
      <c r="C77" s="4" t="s">
        <v>254</v>
      </c>
      <c r="D77" s="36">
        <v>2627680</v>
      </c>
    </row>
    <row r="78" spans="1:4" ht="33" x14ac:dyDescent="0.25">
      <c r="A78" s="37">
        <v>76</v>
      </c>
      <c r="B78" s="14" t="s">
        <v>255</v>
      </c>
      <c r="C78" s="4" t="s">
        <v>256</v>
      </c>
      <c r="D78" s="36">
        <v>95904</v>
      </c>
    </row>
    <row r="79" spans="1:4" ht="66" x14ac:dyDescent="0.25">
      <c r="A79" s="37">
        <v>77</v>
      </c>
      <c r="B79" s="14" t="s">
        <v>258</v>
      </c>
      <c r="C79" s="4" t="s">
        <v>591</v>
      </c>
      <c r="D79" s="10">
        <v>1035968.51</v>
      </c>
    </row>
    <row r="80" spans="1:4" ht="66" x14ac:dyDescent="0.25">
      <c r="A80" s="37">
        <v>78</v>
      </c>
      <c r="B80" s="14" t="s">
        <v>258</v>
      </c>
      <c r="C80" s="4" t="s">
        <v>592</v>
      </c>
      <c r="D80" s="10">
        <v>760936.22</v>
      </c>
    </row>
    <row r="81" spans="1:4" ht="66" x14ac:dyDescent="0.25">
      <c r="A81" s="37">
        <v>79</v>
      </c>
      <c r="B81" s="14" t="s">
        <v>258</v>
      </c>
      <c r="C81" s="4" t="s">
        <v>593</v>
      </c>
      <c r="D81" s="36">
        <v>307494.32</v>
      </c>
    </row>
    <row r="82" spans="1:4" ht="66" x14ac:dyDescent="0.25">
      <c r="A82" s="37">
        <v>80</v>
      </c>
      <c r="B82" s="14" t="s">
        <v>258</v>
      </c>
      <c r="C82" s="4" t="s">
        <v>594</v>
      </c>
      <c r="D82" s="10">
        <v>5237276.53</v>
      </c>
    </row>
    <row r="83" spans="1:4" ht="66" x14ac:dyDescent="0.25">
      <c r="A83" s="37">
        <v>81</v>
      </c>
      <c r="B83" s="14" t="s">
        <v>258</v>
      </c>
      <c r="C83" s="4" t="s">
        <v>595</v>
      </c>
      <c r="D83" s="10">
        <v>1625884.31</v>
      </c>
    </row>
    <row r="84" spans="1:4" ht="66" x14ac:dyDescent="0.25">
      <c r="A84" s="37">
        <v>82</v>
      </c>
      <c r="B84" s="14" t="s">
        <v>258</v>
      </c>
      <c r="C84" s="4" t="s">
        <v>596</v>
      </c>
      <c r="D84" s="36">
        <v>4069948.26</v>
      </c>
    </row>
    <row r="85" spans="1:4" ht="66" x14ac:dyDescent="0.25">
      <c r="A85" s="37">
        <v>83</v>
      </c>
      <c r="B85" s="14" t="s">
        <v>258</v>
      </c>
      <c r="C85" s="4" t="s">
        <v>597</v>
      </c>
      <c r="D85" s="36">
        <v>22999436.899999999</v>
      </c>
    </row>
    <row r="86" spans="1:4" ht="33" x14ac:dyDescent="0.25">
      <c r="A86" s="37">
        <v>84</v>
      </c>
      <c r="B86" s="14" t="s">
        <v>259</v>
      </c>
      <c r="C86" s="4" t="s">
        <v>260</v>
      </c>
      <c r="D86" s="36">
        <v>232370.42</v>
      </c>
    </row>
    <row r="87" spans="1:4" x14ac:dyDescent="0.25">
      <c r="A87" s="37">
        <v>85</v>
      </c>
      <c r="B87" s="14" t="s">
        <v>261</v>
      </c>
      <c r="C87" s="4" t="s">
        <v>590</v>
      </c>
      <c r="D87" s="36">
        <v>330748441</v>
      </c>
    </row>
    <row r="88" spans="1:4" ht="33" x14ac:dyDescent="0.25">
      <c r="A88" s="37">
        <v>86</v>
      </c>
      <c r="B88" s="14" t="s">
        <v>262</v>
      </c>
      <c r="C88" s="4" t="s">
        <v>263</v>
      </c>
      <c r="D88" s="36">
        <v>28800</v>
      </c>
    </row>
    <row r="89" spans="1:4" ht="33" x14ac:dyDescent="0.25">
      <c r="A89" s="37">
        <v>87</v>
      </c>
      <c r="B89" s="14" t="s">
        <v>264</v>
      </c>
      <c r="C89" s="4" t="s">
        <v>265</v>
      </c>
      <c r="D89" s="36">
        <v>40696.800000000003</v>
      </c>
    </row>
    <row r="90" spans="1:4" ht="49.5" x14ac:dyDescent="0.25">
      <c r="A90" s="37">
        <v>88</v>
      </c>
      <c r="B90" s="14" t="s">
        <v>266</v>
      </c>
      <c r="C90" s="4" t="s">
        <v>267</v>
      </c>
      <c r="D90" s="36">
        <v>359315</v>
      </c>
    </row>
    <row r="91" spans="1:4" ht="66" x14ac:dyDescent="0.25">
      <c r="A91" s="37">
        <v>89</v>
      </c>
      <c r="B91" s="14" t="s">
        <v>268</v>
      </c>
      <c r="C91" s="4" t="s">
        <v>269</v>
      </c>
      <c r="D91" s="36">
        <v>43200</v>
      </c>
    </row>
    <row r="92" spans="1:4" ht="33" x14ac:dyDescent="0.25">
      <c r="A92" s="37">
        <v>90</v>
      </c>
      <c r="B92" s="14" t="s">
        <v>270</v>
      </c>
      <c r="C92" s="4" t="s">
        <v>271</v>
      </c>
      <c r="D92" s="10">
        <v>35062.559999999998</v>
      </c>
    </row>
    <row r="93" spans="1:4" ht="33" x14ac:dyDescent="0.25">
      <c r="A93" s="37">
        <v>91</v>
      </c>
      <c r="B93" s="14" t="s">
        <v>270</v>
      </c>
      <c r="C93" s="4" t="s">
        <v>272</v>
      </c>
      <c r="D93" s="10">
        <v>11040</v>
      </c>
    </row>
    <row r="94" spans="1:4" ht="33" x14ac:dyDescent="0.25">
      <c r="A94" s="37">
        <v>92</v>
      </c>
      <c r="B94" s="14" t="s">
        <v>270</v>
      </c>
      <c r="C94" s="4" t="s">
        <v>273</v>
      </c>
      <c r="D94" s="11">
        <v>2377.3200000000002</v>
      </c>
    </row>
    <row r="95" spans="1:4" ht="33" x14ac:dyDescent="0.25">
      <c r="A95" s="37">
        <v>93</v>
      </c>
      <c r="B95" s="14" t="s">
        <v>270</v>
      </c>
      <c r="C95" s="4" t="s">
        <v>274</v>
      </c>
      <c r="D95" s="36">
        <v>18000</v>
      </c>
    </row>
    <row r="96" spans="1:4" ht="33" x14ac:dyDescent="0.25">
      <c r="A96" s="37">
        <v>94</v>
      </c>
      <c r="B96" s="4" t="s">
        <v>275</v>
      </c>
      <c r="C96" s="4" t="s">
        <v>276</v>
      </c>
      <c r="D96" s="12">
        <v>10320</v>
      </c>
    </row>
    <row r="97" spans="1:4" ht="66" x14ac:dyDescent="0.25">
      <c r="A97" s="37">
        <v>95</v>
      </c>
      <c r="B97" s="4" t="s">
        <v>277</v>
      </c>
      <c r="C97" s="4" t="s">
        <v>278</v>
      </c>
      <c r="D97" s="12">
        <v>6760647.1100000003</v>
      </c>
    </row>
    <row r="98" spans="1:4" ht="33" x14ac:dyDescent="0.25">
      <c r="A98" s="37">
        <v>96</v>
      </c>
      <c r="B98" s="4" t="s">
        <v>77</v>
      </c>
      <c r="C98" s="4" t="s">
        <v>279</v>
      </c>
      <c r="D98" s="12">
        <v>3119944.38</v>
      </c>
    </row>
    <row r="99" spans="1:4" ht="66" x14ac:dyDescent="0.25">
      <c r="A99" s="37">
        <v>97</v>
      </c>
      <c r="B99" s="4" t="s">
        <v>99</v>
      </c>
      <c r="C99" s="4" t="s">
        <v>280</v>
      </c>
      <c r="D99" s="12">
        <v>1101612.8899999999</v>
      </c>
    </row>
    <row r="100" spans="1:4" ht="33" x14ac:dyDescent="0.25">
      <c r="A100" s="37">
        <v>98</v>
      </c>
      <c r="B100" s="14" t="s">
        <v>281</v>
      </c>
      <c r="C100" s="4" t="s">
        <v>581</v>
      </c>
      <c r="D100" s="36">
        <v>15000</v>
      </c>
    </row>
    <row r="101" spans="1:4" ht="33" x14ac:dyDescent="0.25">
      <c r="A101" s="37">
        <v>99</v>
      </c>
      <c r="B101" s="14" t="s">
        <v>281</v>
      </c>
      <c r="C101" s="4" t="s">
        <v>282</v>
      </c>
      <c r="D101" s="36">
        <v>4546165.17</v>
      </c>
    </row>
    <row r="102" spans="1:4" ht="49.5" x14ac:dyDescent="0.25">
      <c r="A102" s="37">
        <v>100</v>
      </c>
      <c r="B102" s="14" t="s">
        <v>323</v>
      </c>
      <c r="C102" s="4" t="s">
        <v>283</v>
      </c>
      <c r="D102" s="36">
        <v>1065916.8</v>
      </c>
    </row>
    <row r="103" spans="1:4" ht="33" x14ac:dyDescent="0.25">
      <c r="A103" s="37">
        <v>101</v>
      </c>
      <c r="B103" s="14" t="s">
        <v>284</v>
      </c>
      <c r="C103" s="4" t="s">
        <v>285</v>
      </c>
      <c r="D103" s="36">
        <v>13881240</v>
      </c>
    </row>
    <row r="104" spans="1:4" ht="49.5" x14ac:dyDescent="0.25">
      <c r="A104" s="37">
        <v>102</v>
      </c>
      <c r="B104" s="14" t="s">
        <v>286</v>
      </c>
      <c r="C104" s="4" t="s">
        <v>287</v>
      </c>
      <c r="D104" s="36">
        <v>235200</v>
      </c>
    </row>
    <row r="105" spans="1:4" ht="49.5" x14ac:dyDescent="0.25">
      <c r="A105" s="37">
        <v>103</v>
      </c>
      <c r="B105" s="14" t="s">
        <v>288</v>
      </c>
      <c r="C105" s="4" t="s">
        <v>289</v>
      </c>
      <c r="D105" s="36">
        <v>295800</v>
      </c>
    </row>
    <row r="106" spans="1:4" ht="33" x14ac:dyDescent="0.25">
      <c r="A106" s="37">
        <v>104</v>
      </c>
      <c r="B106" s="14" t="s">
        <v>290</v>
      </c>
      <c r="C106" s="4" t="s">
        <v>291</v>
      </c>
      <c r="D106" s="36">
        <v>1327633.08</v>
      </c>
    </row>
    <row r="107" spans="1:4" x14ac:dyDescent="0.25">
      <c r="A107" s="37">
        <v>105</v>
      </c>
      <c r="B107" s="14" t="s">
        <v>10</v>
      </c>
      <c r="C107" s="4" t="s">
        <v>292</v>
      </c>
      <c r="D107" s="36">
        <v>9943620</v>
      </c>
    </row>
    <row r="108" spans="1:4" x14ac:dyDescent="0.25">
      <c r="A108" s="37">
        <v>106</v>
      </c>
      <c r="B108" s="14" t="s">
        <v>293</v>
      </c>
      <c r="C108" s="4" t="s">
        <v>294</v>
      </c>
      <c r="D108" s="36">
        <v>221760</v>
      </c>
    </row>
    <row r="109" spans="1:4" ht="33" x14ac:dyDescent="0.25">
      <c r="A109" s="37">
        <v>107</v>
      </c>
      <c r="B109" s="34" t="s">
        <v>295</v>
      </c>
      <c r="C109" s="4" t="s">
        <v>296</v>
      </c>
      <c r="D109" s="36">
        <v>360000</v>
      </c>
    </row>
    <row r="110" spans="1:4" ht="49.5" x14ac:dyDescent="0.25">
      <c r="A110" s="37">
        <v>108</v>
      </c>
      <c r="B110" s="14" t="s">
        <v>88</v>
      </c>
      <c r="C110" s="4" t="s">
        <v>297</v>
      </c>
      <c r="D110" s="36">
        <v>1329045.6000000001</v>
      </c>
    </row>
    <row r="111" spans="1:4" x14ac:dyDescent="0.25">
      <c r="A111" s="37">
        <v>109</v>
      </c>
      <c r="B111" s="14" t="s">
        <v>298</v>
      </c>
      <c r="C111" s="4" t="s">
        <v>299</v>
      </c>
      <c r="D111" s="36">
        <v>337390.8</v>
      </c>
    </row>
    <row r="112" spans="1:4" x14ac:dyDescent="0.25">
      <c r="A112" s="37">
        <v>110</v>
      </c>
      <c r="B112" s="14" t="s">
        <v>300</v>
      </c>
      <c r="C112" s="4" t="s">
        <v>301</v>
      </c>
      <c r="D112" s="36">
        <v>41160</v>
      </c>
    </row>
    <row r="113" spans="1:4" ht="33" x14ac:dyDescent="0.25">
      <c r="A113" s="37">
        <v>111</v>
      </c>
      <c r="B113" s="14" t="s">
        <v>302</v>
      </c>
      <c r="C113" s="4" t="s">
        <v>303</v>
      </c>
      <c r="D113" s="36">
        <v>860256</v>
      </c>
    </row>
    <row r="114" spans="1:4" ht="49.5" x14ac:dyDescent="0.25">
      <c r="A114" s="37">
        <v>112</v>
      </c>
      <c r="B114" s="14" t="s">
        <v>304</v>
      </c>
      <c r="C114" s="4" t="s">
        <v>305</v>
      </c>
      <c r="D114" s="36">
        <v>91200</v>
      </c>
    </row>
    <row r="115" spans="1:4" x14ac:dyDescent="0.25">
      <c r="A115" s="37">
        <v>113</v>
      </c>
      <c r="B115" s="14" t="s">
        <v>306</v>
      </c>
      <c r="C115" s="4" t="s">
        <v>307</v>
      </c>
      <c r="D115" s="36">
        <v>524268</v>
      </c>
    </row>
    <row r="116" spans="1:4" ht="49.5" x14ac:dyDescent="0.25">
      <c r="A116" s="37">
        <v>114</v>
      </c>
      <c r="B116" s="14" t="s">
        <v>15</v>
      </c>
      <c r="C116" s="4" t="s">
        <v>308</v>
      </c>
      <c r="D116" s="36">
        <v>6290688</v>
      </c>
    </row>
    <row r="117" spans="1:4" x14ac:dyDescent="0.25">
      <c r="A117" s="37">
        <v>115</v>
      </c>
      <c r="B117" s="14" t="s">
        <v>198</v>
      </c>
      <c r="C117" s="4" t="s">
        <v>309</v>
      </c>
      <c r="D117" s="36">
        <v>1815063.6</v>
      </c>
    </row>
    <row r="118" spans="1:4" ht="33" x14ac:dyDescent="0.25">
      <c r="A118" s="37">
        <v>116</v>
      </c>
      <c r="B118" s="14" t="s">
        <v>311</v>
      </c>
      <c r="C118" s="4" t="s">
        <v>312</v>
      </c>
      <c r="D118" s="36">
        <v>1189959.3600000001</v>
      </c>
    </row>
    <row r="119" spans="1:4" ht="33" x14ac:dyDescent="0.25">
      <c r="A119" s="37">
        <v>117</v>
      </c>
      <c r="B119" s="14" t="s">
        <v>313</v>
      </c>
      <c r="C119" s="4" t="s">
        <v>314</v>
      </c>
      <c r="D119" s="36">
        <v>1479498</v>
      </c>
    </row>
    <row r="120" spans="1:4" x14ac:dyDescent="0.25">
      <c r="A120" s="37">
        <v>118</v>
      </c>
      <c r="B120" s="14" t="s">
        <v>315</v>
      </c>
      <c r="C120" s="4" t="s">
        <v>316</v>
      </c>
      <c r="D120" s="36">
        <v>57840.800000000003</v>
      </c>
    </row>
    <row r="121" spans="1:4" ht="33" x14ac:dyDescent="0.25">
      <c r="A121" s="37">
        <v>119</v>
      </c>
      <c r="B121" s="14" t="s">
        <v>317</v>
      </c>
      <c r="C121" s="4" t="s">
        <v>318</v>
      </c>
      <c r="D121" s="36">
        <v>301500</v>
      </c>
    </row>
    <row r="122" spans="1:4" ht="49.5" x14ac:dyDescent="0.25">
      <c r="A122" s="37">
        <v>120</v>
      </c>
      <c r="B122" s="14" t="s">
        <v>319</v>
      </c>
      <c r="C122" s="4" t="s">
        <v>320</v>
      </c>
      <c r="D122" s="36">
        <v>18996</v>
      </c>
    </row>
    <row r="123" spans="1:4" x14ac:dyDescent="0.25">
      <c r="A123" s="37">
        <v>121</v>
      </c>
      <c r="B123" s="14" t="s">
        <v>321</v>
      </c>
      <c r="C123" s="4" t="s">
        <v>322</v>
      </c>
      <c r="D123" s="36">
        <v>795028.8</v>
      </c>
    </row>
    <row r="124" spans="1:4" ht="49.5" x14ac:dyDescent="0.25">
      <c r="A124" s="37">
        <v>122</v>
      </c>
      <c r="B124" s="14" t="s">
        <v>323</v>
      </c>
      <c r="C124" s="4" t="s">
        <v>324</v>
      </c>
      <c r="D124" s="36">
        <v>1176000</v>
      </c>
    </row>
    <row r="125" spans="1:4" ht="33" x14ac:dyDescent="0.25">
      <c r="A125" s="37">
        <v>123</v>
      </c>
      <c r="B125" s="14" t="s">
        <v>325</v>
      </c>
      <c r="C125" s="4" t="s">
        <v>326</v>
      </c>
      <c r="D125" s="36">
        <v>806667.8</v>
      </c>
    </row>
    <row r="126" spans="1:4" ht="33" x14ac:dyDescent="0.25">
      <c r="A126" s="37">
        <v>124</v>
      </c>
      <c r="B126" s="14" t="s">
        <v>23</v>
      </c>
      <c r="C126" s="4" t="s">
        <v>327</v>
      </c>
      <c r="D126" s="36">
        <v>284748</v>
      </c>
    </row>
    <row r="127" spans="1:4" x14ac:dyDescent="0.25">
      <c r="A127" s="37">
        <v>125</v>
      </c>
      <c r="B127" s="14" t="s">
        <v>225</v>
      </c>
      <c r="C127" s="4" t="s">
        <v>328</v>
      </c>
      <c r="D127" s="36">
        <v>576000</v>
      </c>
    </row>
    <row r="128" spans="1:4" x14ac:dyDescent="0.25">
      <c r="A128" s="37">
        <v>126</v>
      </c>
      <c r="B128" s="14" t="s">
        <v>329</v>
      </c>
      <c r="C128" s="4" t="s">
        <v>330</v>
      </c>
      <c r="D128" s="36">
        <v>3296899.83</v>
      </c>
    </row>
    <row r="129" spans="1:4" ht="33" x14ac:dyDescent="0.25">
      <c r="A129" s="37">
        <v>127</v>
      </c>
      <c r="B129" s="14" t="s">
        <v>331</v>
      </c>
      <c r="C129" s="4" t="s">
        <v>332</v>
      </c>
      <c r="D129" s="36">
        <v>6070704</v>
      </c>
    </row>
    <row r="130" spans="1:4" ht="49.5" x14ac:dyDescent="0.25">
      <c r="A130" s="37">
        <v>128</v>
      </c>
      <c r="B130" s="14" t="s">
        <v>36</v>
      </c>
      <c r="C130" s="4" t="s">
        <v>333</v>
      </c>
      <c r="D130" s="36">
        <v>430000</v>
      </c>
    </row>
    <row r="131" spans="1:4" ht="33" x14ac:dyDescent="0.25">
      <c r="A131" s="37">
        <v>129</v>
      </c>
      <c r="B131" s="14" t="s">
        <v>334</v>
      </c>
      <c r="C131" s="4" t="s">
        <v>335</v>
      </c>
      <c r="D131" s="36">
        <v>423756</v>
      </c>
    </row>
    <row r="132" spans="1:4" ht="33" x14ac:dyDescent="0.25">
      <c r="A132" s="37">
        <v>130</v>
      </c>
      <c r="B132" s="14" t="s">
        <v>295</v>
      </c>
      <c r="C132" s="4" t="s">
        <v>336</v>
      </c>
      <c r="D132" s="36">
        <v>5747.24</v>
      </c>
    </row>
    <row r="133" spans="1:4" x14ac:dyDescent="0.25">
      <c r="A133" s="37">
        <v>131</v>
      </c>
      <c r="B133" s="14" t="s">
        <v>337</v>
      </c>
      <c r="C133" s="4" t="s">
        <v>338</v>
      </c>
      <c r="D133" s="36">
        <v>22593.600000000002</v>
      </c>
    </row>
    <row r="134" spans="1:4" x14ac:dyDescent="0.25">
      <c r="A134" s="37">
        <v>132</v>
      </c>
      <c r="B134" s="14" t="s">
        <v>38</v>
      </c>
      <c r="C134" s="4" t="s">
        <v>339</v>
      </c>
      <c r="D134" s="36">
        <v>149040</v>
      </c>
    </row>
    <row r="135" spans="1:4" ht="49.5" x14ac:dyDescent="0.25">
      <c r="A135" s="37">
        <v>133</v>
      </c>
      <c r="B135" s="14" t="s">
        <v>36</v>
      </c>
      <c r="C135" s="4" t="s">
        <v>340</v>
      </c>
      <c r="D135" s="36">
        <v>599816.88</v>
      </c>
    </row>
    <row r="136" spans="1:4" x14ac:dyDescent="0.25">
      <c r="A136" s="37">
        <v>134</v>
      </c>
      <c r="B136" s="14" t="s">
        <v>220</v>
      </c>
      <c r="C136" s="4" t="s">
        <v>341</v>
      </c>
      <c r="D136" s="36">
        <v>4194116.76</v>
      </c>
    </row>
    <row r="137" spans="1:4" x14ac:dyDescent="0.25">
      <c r="A137" s="37">
        <v>135</v>
      </c>
      <c r="B137" s="14" t="s">
        <v>342</v>
      </c>
      <c r="C137" s="4" t="s">
        <v>343</v>
      </c>
      <c r="D137" s="36">
        <v>985200</v>
      </c>
    </row>
    <row r="138" spans="1:4" ht="66" x14ac:dyDescent="0.25">
      <c r="A138" s="37">
        <v>136</v>
      </c>
      <c r="B138" s="14" t="s">
        <v>229</v>
      </c>
      <c r="C138" s="4" t="s">
        <v>344</v>
      </c>
      <c r="D138" s="36">
        <v>239160</v>
      </c>
    </row>
    <row r="139" spans="1:4" ht="33" x14ac:dyDescent="0.25">
      <c r="A139" s="37">
        <v>137</v>
      </c>
      <c r="B139" s="14" t="s">
        <v>345</v>
      </c>
      <c r="C139" s="4" t="s">
        <v>346</v>
      </c>
      <c r="D139" s="36">
        <v>1120534.3400000001</v>
      </c>
    </row>
    <row r="140" spans="1:4" ht="49.5" x14ac:dyDescent="0.25">
      <c r="A140" s="37">
        <v>138</v>
      </c>
      <c r="B140" s="14" t="s">
        <v>36</v>
      </c>
      <c r="C140" s="4" t="s">
        <v>347</v>
      </c>
      <c r="D140" s="36">
        <v>1973400</v>
      </c>
    </row>
    <row r="141" spans="1:4" x14ac:dyDescent="0.25">
      <c r="A141" s="37">
        <v>139</v>
      </c>
      <c r="B141" s="14" t="s">
        <v>348</v>
      </c>
      <c r="C141" s="4" t="s">
        <v>349</v>
      </c>
      <c r="D141" s="36">
        <v>2400</v>
      </c>
    </row>
    <row r="142" spans="1:4" ht="49.5" x14ac:dyDescent="0.25">
      <c r="A142" s="37">
        <v>140</v>
      </c>
      <c r="B142" s="14" t="s">
        <v>36</v>
      </c>
      <c r="C142" s="4" t="s">
        <v>350</v>
      </c>
      <c r="D142" s="36">
        <v>85001.600000000006</v>
      </c>
    </row>
    <row r="143" spans="1:4" ht="49.5" x14ac:dyDescent="0.25">
      <c r="A143" s="37">
        <v>141</v>
      </c>
      <c r="B143" s="14" t="s">
        <v>310</v>
      </c>
      <c r="C143" s="4" t="s">
        <v>351</v>
      </c>
      <c r="D143" s="36">
        <v>327600</v>
      </c>
    </row>
    <row r="144" spans="1:4" x14ac:dyDescent="0.25">
      <c r="A144" s="37">
        <v>142</v>
      </c>
      <c r="B144" s="14" t="s">
        <v>240</v>
      </c>
      <c r="C144" s="4" t="s">
        <v>352</v>
      </c>
      <c r="D144" s="36">
        <v>827288.6</v>
      </c>
    </row>
    <row r="145" spans="1:4" x14ac:dyDescent="0.25">
      <c r="A145" s="37">
        <v>143</v>
      </c>
      <c r="B145" s="14" t="s">
        <v>353</v>
      </c>
      <c r="C145" s="4" t="s">
        <v>354</v>
      </c>
      <c r="D145" s="36">
        <v>257952</v>
      </c>
    </row>
    <row r="146" spans="1:4" ht="33" x14ac:dyDescent="0.25">
      <c r="A146" s="37">
        <v>144</v>
      </c>
      <c r="B146" s="14" t="s">
        <v>355</v>
      </c>
      <c r="C146" s="4" t="s">
        <v>356</v>
      </c>
      <c r="D146" s="36">
        <v>16632</v>
      </c>
    </row>
    <row r="147" spans="1:4" ht="33" x14ac:dyDescent="0.25">
      <c r="A147" s="37">
        <v>145</v>
      </c>
      <c r="B147" s="14" t="s">
        <v>357</v>
      </c>
      <c r="C147" s="4" t="s">
        <v>358</v>
      </c>
      <c r="D147" s="36">
        <v>100141.2</v>
      </c>
    </row>
    <row r="148" spans="1:4" ht="33" x14ac:dyDescent="0.25">
      <c r="A148" s="37">
        <v>146</v>
      </c>
      <c r="B148" s="14" t="s">
        <v>166</v>
      </c>
      <c r="C148" s="4" t="s">
        <v>359</v>
      </c>
      <c r="D148" s="36">
        <v>384903</v>
      </c>
    </row>
    <row r="149" spans="1:4" x14ac:dyDescent="0.25">
      <c r="A149" s="37">
        <v>147</v>
      </c>
      <c r="B149" s="14" t="s">
        <v>360</v>
      </c>
      <c r="C149" s="4" t="s">
        <v>361</v>
      </c>
      <c r="D149" s="36">
        <v>64368</v>
      </c>
    </row>
    <row r="150" spans="1:4" ht="49.5" x14ac:dyDescent="0.25">
      <c r="A150" s="37">
        <v>148</v>
      </c>
      <c r="B150" s="14" t="s">
        <v>362</v>
      </c>
      <c r="C150" s="4" t="s">
        <v>363</v>
      </c>
      <c r="D150" s="36">
        <v>62010.6</v>
      </c>
    </row>
    <row r="151" spans="1:4" x14ac:dyDescent="0.25">
      <c r="A151" s="37">
        <v>149</v>
      </c>
      <c r="B151" s="14" t="s">
        <v>364</v>
      </c>
      <c r="C151" s="4" t="s">
        <v>365</v>
      </c>
      <c r="D151" s="36">
        <v>25320.600000000002</v>
      </c>
    </row>
    <row r="152" spans="1:4" ht="33" x14ac:dyDescent="0.25">
      <c r="A152" s="37">
        <v>150</v>
      </c>
      <c r="B152" s="14" t="s">
        <v>366</v>
      </c>
      <c r="C152" s="4" t="s">
        <v>367</v>
      </c>
      <c r="D152" s="36">
        <v>118104</v>
      </c>
    </row>
    <row r="153" spans="1:4" ht="33" x14ac:dyDescent="0.25">
      <c r="A153" s="37">
        <v>151</v>
      </c>
      <c r="B153" s="14" t="s">
        <v>368</v>
      </c>
      <c r="C153" s="4" t="s">
        <v>369</v>
      </c>
      <c r="D153" s="36">
        <v>142447.67999999999</v>
      </c>
    </row>
    <row r="154" spans="1:4" ht="33" x14ac:dyDescent="0.25">
      <c r="A154" s="37">
        <v>152</v>
      </c>
      <c r="B154" s="14" t="s">
        <v>368</v>
      </c>
      <c r="C154" s="4" t="s">
        <v>370</v>
      </c>
      <c r="D154" s="36">
        <v>285480</v>
      </c>
    </row>
    <row r="155" spans="1:4" x14ac:dyDescent="0.25">
      <c r="A155" s="37">
        <v>153</v>
      </c>
      <c r="B155" s="14" t="s">
        <v>371</v>
      </c>
      <c r="C155" s="4" t="s">
        <v>372</v>
      </c>
      <c r="D155" s="36">
        <v>162163.04</v>
      </c>
    </row>
    <row r="156" spans="1:4" ht="33" x14ac:dyDescent="0.25">
      <c r="A156" s="37">
        <v>154</v>
      </c>
      <c r="B156" s="14" t="s">
        <v>169</v>
      </c>
      <c r="C156" s="4" t="s">
        <v>373</v>
      </c>
      <c r="D156" s="36">
        <v>47040</v>
      </c>
    </row>
    <row r="157" spans="1:4" x14ac:dyDescent="0.25">
      <c r="A157" s="37">
        <v>155</v>
      </c>
      <c r="B157" s="14" t="s">
        <v>171</v>
      </c>
      <c r="C157" s="4" t="s">
        <v>374</v>
      </c>
      <c r="D157" s="36">
        <v>346468.8</v>
      </c>
    </row>
    <row r="158" spans="1:4" x14ac:dyDescent="0.25">
      <c r="A158" s="37">
        <v>156</v>
      </c>
      <c r="B158" s="14" t="s">
        <v>375</v>
      </c>
      <c r="C158" s="4" t="s">
        <v>376</v>
      </c>
      <c r="D158" s="36">
        <v>35602.800000000003</v>
      </c>
    </row>
    <row r="159" spans="1:4" x14ac:dyDescent="0.25">
      <c r="A159" s="37">
        <v>157</v>
      </c>
      <c r="B159" s="14" t="s">
        <v>160</v>
      </c>
      <c r="C159" s="4" t="s">
        <v>377</v>
      </c>
      <c r="D159" s="36">
        <v>82920</v>
      </c>
    </row>
    <row r="160" spans="1:4" ht="49.5" x14ac:dyDescent="0.25">
      <c r="A160" s="37">
        <v>158</v>
      </c>
      <c r="B160" s="14" t="s">
        <v>36</v>
      </c>
      <c r="C160" s="4" t="s">
        <v>378</v>
      </c>
      <c r="D160" s="36">
        <v>601440</v>
      </c>
    </row>
    <row r="161" spans="1:4" x14ac:dyDescent="0.25">
      <c r="A161" s="37">
        <v>159</v>
      </c>
      <c r="B161" s="14" t="s">
        <v>380</v>
      </c>
      <c r="C161" s="4" t="s">
        <v>341</v>
      </c>
      <c r="D161" s="36">
        <v>4999000</v>
      </c>
    </row>
    <row r="162" spans="1:4" ht="33" x14ac:dyDescent="0.25">
      <c r="A162" s="37">
        <v>160</v>
      </c>
      <c r="B162" s="14" t="s">
        <v>381</v>
      </c>
      <c r="C162" s="4" t="s">
        <v>382</v>
      </c>
      <c r="D162" s="36">
        <v>50000</v>
      </c>
    </row>
    <row r="163" spans="1:4" x14ac:dyDescent="0.25">
      <c r="A163" s="37">
        <v>161</v>
      </c>
      <c r="B163" s="14" t="s">
        <v>383</v>
      </c>
      <c r="C163" s="4" t="s">
        <v>384</v>
      </c>
      <c r="D163" s="36">
        <v>534240</v>
      </c>
    </row>
    <row r="164" spans="1:4" ht="33" x14ac:dyDescent="0.25">
      <c r="A164" s="37">
        <v>162</v>
      </c>
      <c r="B164" s="14" t="s">
        <v>385</v>
      </c>
      <c r="C164" s="4" t="s">
        <v>386</v>
      </c>
      <c r="D164" s="36">
        <v>1300000</v>
      </c>
    </row>
    <row r="165" spans="1:4" x14ac:dyDescent="0.25">
      <c r="A165" s="37">
        <v>163</v>
      </c>
      <c r="B165" s="14" t="s">
        <v>387</v>
      </c>
      <c r="C165" s="4" t="s">
        <v>388</v>
      </c>
      <c r="D165" s="36">
        <v>600000</v>
      </c>
    </row>
    <row r="166" spans="1:4" ht="33" x14ac:dyDescent="0.25">
      <c r="A166" s="37">
        <v>164</v>
      </c>
      <c r="B166" s="14" t="s">
        <v>389</v>
      </c>
      <c r="C166" s="4" t="s">
        <v>390</v>
      </c>
      <c r="D166" s="36">
        <v>2109120</v>
      </c>
    </row>
    <row r="167" spans="1:4" x14ac:dyDescent="0.25">
      <c r="A167" s="37">
        <v>165</v>
      </c>
      <c r="B167" s="14" t="s">
        <v>391</v>
      </c>
      <c r="C167" s="4" t="s">
        <v>392</v>
      </c>
      <c r="D167" s="36">
        <v>143466</v>
      </c>
    </row>
    <row r="168" spans="1:4" x14ac:dyDescent="0.25">
      <c r="A168" s="37">
        <v>166</v>
      </c>
      <c r="B168" s="14" t="s">
        <v>393</v>
      </c>
      <c r="C168" s="4" t="s">
        <v>394</v>
      </c>
      <c r="D168" s="36">
        <v>63000</v>
      </c>
    </row>
    <row r="169" spans="1:4" x14ac:dyDescent="0.25">
      <c r="A169" s="37">
        <v>167</v>
      </c>
      <c r="B169" s="14" t="s">
        <v>395</v>
      </c>
      <c r="C169" s="4" t="s">
        <v>396</v>
      </c>
      <c r="D169" s="36">
        <v>162000</v>
      </c>
    </row>
    <row r="170" spans="1:4" x14ac:dyDescent="0.25">
      <c r="A170" s="37">
        <v>168</v>
      </c>
      <c r="B170" s="14" t="s">
        <v>397</v>
      </c>
      <c r="C170" s="4" t="s">
        <v>398</v>
      </c>
      <c r="D170" s="36">
        <v>324000</v>
      </c>
    </row>
    <row r="171" spans="1:4" ht="49.5" x14ac:dyDescent="0.25">
      <c r="A171" s="37">
        <v>169</v>
      </c>
      <c r="B171" s="14" t="s">
        <v>399</v>
      </c>
      <c r="C171" s="4" t="s">
        <v>400</v>
      </c>
      <c r="D171" s="36">
        <v>118000</v>
      </c>
    </row>
    <row r="172" spans="1:4" x14ac:dyDescent="0.25">
      <c r="A172" s="37">
        <v>170</v>
      </c>
      <c r="B172" s="14" t="s">
        <v>401</v>
      </c>
      <c r="C172" s="4" t="s">
        <v>402</v>
      </c>
      <c r="D172" s="36">
        <v>65400</v>
      </c>
    </row>
    <row r="173" spans="1:4" ht="33" x14ac:dyDescent="0.25">
      <c r="A173" s="37">
        <v>171</v>
      </c>
      <c r="B173" s="14" t="s">
        <v>334</v>
      </c>
      <c r="C173" s="4" t="s">
        <v>403</v>
      </c>
      <c r="D173" s="36">
        <v>475000</v>
      </c>
    </row>
    <row r="174" spans="1:4" x14ac:dyDescent="0.25">
      <c r="A174" s="37">
        <v>172</v>
      </c>
      <c r="B174" s="14" t="s">
        <v>404</v>
      </c>
      <c r="C174" s="4" t="s">
        <v>405</v>
      </c>
      <c r="D174" s="36">
        <v>3784100.93</v>
      </c>
    </row>
    <row r="175" spans="1:4" ht="33" x14ac:dyDescent="0.25">
      <c r="A175" s="37">
        <v>173</v>
      </c>
      <c r="B175" s="14" t="s">
        <v>406</v>
      </c>
      <c r="C175" s="4" t="s">
        <v>407</v>
      </c>
      <c r="D175" s="36">
        <v>1184184</v>
      </c>
    </row>
    <row r="176" spans="1:4" ht="49.5" x14ac:dyDescent="0.25">
      <c r="A176" s="37">
        <v>174</v>
      </c>
      <c r="B176" s="14" t="s">
        <v>408</v>
      </c>
      <c r="C176" s="4" t="s">
        <v>409</v>
      </c>
      <c r="D176" s="36">
        <v>136800</v>
      </c>
    </row>
    <row r="177" spans="1:4" ht="33" x14ac:dyDescent="0.25">
      <c r="A177" s="37">
        <v>175</v>
      </c>
      <c r="B177" s="14" t="s">
        <v>410</v>
      </c>
      <c r="C177" s="4" t="s">
        <v>411</v>
      </c>
      <c r="D177" s="36">
        <v>331216.38</v>
      </c>
    </row>
    <row r="178" spans="1:4" ht="33" x14ac:dyDescent="0.25">
      <c r="A178" s="37">
        <v>176</v>
      </c>
      <c r="B178" s="14" t="s">
        <v>412</v>
      </c>
      <c r="C178" s="4" t="s">
        <v>413</v>
      </c>
      <c r="D178" s="36">
        <v>66915.98</v>
      </c>
    </row>
    <row r="179" spans="1:4" ht="33" x14ac:dyDescent="0.25">
      <c r="A179" s="37">
        <v>177</v>
      </c>
      <c r="B179" s="14" t="s">
        <v>414</v>
      </c>
      <c r="C179" s="4" t="s">
        <v>415</v>
      </c>
      <c r="D179" s="36">
        <v>31200</v>
      </c>
    </row>
    <row r="180" spans="1:4" x14ac:dyDescent="0.25">
      <c r="A180" s="37">
        <v>178</v>
      </c>
      <c r="B180" s="14" t="s">
        <v>416</v>
      </c>
      <c r="C180" s="4" t="s">
        <v>417</v>
      </c>
      <c r="D180" s="36">
        <v>136800</v>
      </c>
    </row>
    <row r="181" spans="1:4" ht="33" x14ac:dyDescent="0.25">
      <c r="A181" s="37">
        <v>179</v>
      </c>
      <c r="B181" s="14" t="s">
        <v>418</v>
      </c>
      <c r="C181" s="4" t="s">
        <v>419</v>
      </c>
      <c r="D181" s="36">
        <v>117756.91</v>
      </c>
    </row>
    <row r="182" spans="1:4" ht="33" x14ac:dyDescent="0.25">
      <c r="A182" s="37">
        <v>180</v>
      </c>
      <c r="B182" s="14" t="s">
        <v>420</v>
      </c>
      <c r="C182" s="4" t="s">
        <v>421</v>
      </c>
      <c r="D182" s="36">
        <v>114679.2</v>
      </c>
    </row>
    <row r="183" spans="1:4" ht="33" x14ac:dyDescent="0.25">
      <c r="A183" s="37">
        <v>181</v>
      </c>
      <c r="B183" s="14" t="s">
        <v>422</v>
      </c>
      <c r="C183" s="4" t="s">
        <v>423</v>
      </c>
      <c r="D183" s="36">
        <v>395053.2</v>
      </c>
    </row>
    <row r="184" spans="1:4" x14ac:dyDescent="0.25">
      <c r="A184" s="37">
        <v>182</v>
      </c>
      <c r="B184" s="14" t="s">
        <v>424</v>
      </c>
      <c r="C184" s="4" t="s">
        <v>425</v>
      </c>
      <c r="D184" s="36">
        <v>542400</v>
      </c>
    </row>
    <row r="185" spans="1:4" ht="33" x14ac:dyDescent="0.25">
      <c r="A185" s="37">
        <v>183</v>
      </c>
      <c r="B185" s="14" t="s">
        <v>426</v>
      </c>
      <c r="C185" s="4" t="s">
        <v>427</v>
      </c>
      <c r="D185" s="36">
        <v>165108</v>
      </c>
    </row>
    <row r="186" spans="1:4" x14ac:dyDescent="0.25">
      <c r="A186" s="37">
        <v>184</v>
      </c>
      <c r="B186" s="14" t="s">
        <v>424</v>
      </c>
      <c r="C186" s="4" t="s">
        <v>428</v>
      </c>
      <c r="D186" s="36">
        <v>1751681.47</v>
      </c>
    </row>
    <row r="187" spans="1:4" x14ac:dyDescent="0.25">
      <c r="A187" s="37">
        <v>185</v>
      </c>
      <c r="B187" s="14" t="s">
        <v>429</v>
      </c>
      <c r="C187" s="4" t="s">
        <v>430</v>
      </c>
      <c r="D187" s="36">
        <v>298739.03000000003</v>
      </c>
    </row>
    <row r="188" spans="1:4" x14ac:dyDescent="0.25">
      <c r="A188" s="37">
        <v>186</v>
      </c>
      <c r="B188" s="14" t="s">
        <v>431</v>
      </c>
      <c r="C188" s="4" t="s">
        <v>432</v>
      </c>
      <c r="D188" s="36">
        <v>588891.6</v>
      </c>
    </row>
    <row r="189" spans="1:4" ht="33" x14ac:dyDescent="0.25">
      <c r="A189" s="37">
        <v>187</v>
      </c>
      <c r="B189" s="14" t="s">
        <v>433</v>
      </c>
      <c r="C189" s="4" t="s">
        <v>434</v>
      </c>
      <c r="D189" s="36">
        <v>565703.52</v>
      </c>
    </row>
    <row r="190" spans="1:4" x14ac:dyDescent="0.25">
      <c r="A190" s="37">
        <v>188</v>
      </c>
      <c r="B190" s="14" t="s">
        <v>435</v>
      </c>
      <c r="C190" s="4" t="s">
        <v>436</v>
      </c>
      <c r="D190" s="36">
        <v>552428.56000000006</v>
      </c>
    </row>
    <row r="191" spans="1:4" ht="33" x14ac:dyDescent="0.25">
      <c r="A191" s="37">
        <v>189</v>
      </c>
      <c r="B191" s="14" t="s">
        <v>437</v>
      </c>
      <c r="C191" s="4" t="s">
        <v>438</v>
      </c>
      <c r="D191" s="36">
        <v>369420.12</v>
      </c>
    </row>
    <row r="192" spans="1:4" ht="82.5" x14ac:dyDescent="0.25">
      <c r="A192" s="37">
        <v>190</v>
      </c>
      <c r="B192" s="4" t="s">
        <v>439</v>
      </c>
      <c r="C192" s="4" t="s">
        <v>440</v>
      </c>
      <c r="D192" s="36">
        <v>75585.56</v>
      </c>
    </row>
    <row r="193" spans="1:4" ht="33" x14ac:dyDescent="0.25">
      <c r="A193" s="37">
        <v>191</v>
      </c>
      <c r="B193" s="14" t="s">
        <v>441</v>
      </c>
      <c r="C193" s="4" t="s">
        <v>442</v>
      </c>
      <c r="D193" s="36">
        <v>165504</v>
      </c>
    </row>
    <row r="194" spans="1:4" ht="48" customHeight="1" x14ac:dyDescent="0.25">
      <c r="A194" s="37">
        <v>192</v>
      </c>
      <c r="B194" s="14" t="s">
        <v>443</v>
      </c>
      <c r="C194" s="4" t="s">
        <v>444</v>
      </c>
      <c r="D194" s="36">
        <v>543617.28000000003</v>
      </c>
    </row>
    <row r="195" spans="1:4" ht="33" x14ac:dyDescent="0.25">
      <c r="A195" s="37">
        <v>193</v>
      </c>
      <c r="B195" s="14" t="s">
        <v>445</v>
      </c>
      <c r="C195" s="4" t="s">
        <v>446</v>
      </c>
      <c r="D195" s="36">
        <v>2366435.29</v>
      </c>
    </row>
    <row r="196" spans="1:4" ht="47.25" x14ac:dyDescent="0.25">
      <c r="A196" s="37">
        <v>194</v>
      </c>
      <c r="B196" s="31" t="s">
        <v>447</v>
      </c>
      <c r="C196" s="4" t="s">
        <v>448</v>
      </c>
      <c r="D196" s="36">
        <v>193920</v>
      </c>
    </row>
    <row r="197" spans="1:4" ht="33" x14ac:dyDescent="0.25">
      <c r="A197" s="37">
        <v>195</v>
      </c>
      <c r="B197" s="14" t="s">
        <v>414</v>
      </c>
      <c r="C197" s="4" t="s">
        <v>449</v>
      </c>
      <c r="D197" s="36">
        <v>109339.56</v>
      </c>
    </row>
    <row r="198" spans="1:4" ht="48.75" customHeight="1" x14ac:dyDescent="0.25">
      <c r="A198" s="37">
        <v>196</v>
      </c>
      <c r="B198" s="14" t="s">
        <v>414</v>
      </c>
      <c r="C198" s="4" t="s">
        <v>450</v>
      </c>
      <c r="D198" s="36">
        <v>66638.399999999994</v>
      </c>
    </row>
    <row r="199" spans="1:4" ht="47.25" x14ac:dyDescent="0.25">
      <c r="A199" s="37">
        <v>197</v>
      </c>
      <c r="B199" s="31" t="s">
        <v>451</v>
      </c>
      <c r="C199" s="4" t="s">
        <v>452</v>
      </c>
      <c r="D199" s="36">
        <v>115494</v>
      </c>
    </row>
    <row r="200" spans="1:4" ht="33" x14ac:dyDescent="0.25">
      <c r="A200" s="37">
        <v>198</v>
      </c>
      <c r="B200" s="14" t="s">
        <v>453</v>
      </c>
      <c r="C200" s="4" t="s">
        <v>454</v>
      </c>
      <c r="D200" s="36">
        <v>293514</v>
      </c>
    </row>
    <row r="201" spans="1:4" ht="33" x14ac:dyDescent="0.25">
      <c r="A201" s="37">
        <v>199</v>
      </c>
      <c r="B201" s="14" t="s">
        <v>453</v>
      </c>
      <c r="C201" s="4" t="s">
        <v>455</v>
      </c>
      <c r="D201" s="36">
        <v>130056</v>
      </c>
    </row>
    <row r="202" spans="1:4" ht="33" x14ac:dyDescent="0.25">
      <c r="A202" s="37">
        <v>200</v>
      </c>
      <c r="B202" s="14" t="s">
        <v>453</v>
      </c>
      <c r="C202" s="4" t="s">
        <v>456</v>
      </c>
      <c r="D202" s="36">
        <v>220080</v>
      </c>
    </row>
    <row r="203" spans="1:4" x14ac:dyDescent="0.25">
      <c r="A203" s="37">
        <v>201</v>
      </c>
      <c r="B203" s="14" t="s">
        <v>457</v>
      </c>
      <c r="C203" s="4" t="s">
        <v>458</v>
      </c>
      <c r="D203" s="36">
        <v>293112</v>
      </c>
    </row>
    <row r="204" spans="1:4" x14ac:dyDescent="0.25">
      <c r="A204" s="37">
        <v>202</v>
      </c>
      <c r="B204" s="14" t="s">
        <v>459</v>
      </c>
      <c r="C204" s="4" t="s">
        <v>460</v>
      </c>
      <c r="D204" s="36">
        <v>1255200</v>
      </c>
    </row>
    <row r="205" spans="1:4" x14ac:dyDescent="0.25">
      <c r="A205" s="37">
        <v>203</v>
      </c>
      <c r="B205" s="14" t="s">
        <v>461</v>
      </c>
      <c r="C205" s="4" t="s">
        <v>462</v>
      </c>
      <c r="D205" s="36">
        <v>195672.6</v>
      </c>
    </row>
    <row r="206" spans="1:4" ht="47.25" x14ac:dyDescent="0.25">
      <c r="A206" s="37">
        <v>204</v>
      </c>
      <c r="B206" s="33" t="s">
        <v>288</v>
      </c>
      <c r="C206" s="4" t="s">
        <v>463</v>
      </c>
      <c r="D206" s="36">
        <v>878592</v>
      </c>
    </row>
    <row r="207" spans="1:4" x14ac:dyDescent="0.25">
      <c r="A207" s="37">
        <v>205</v>
      </c>
      <c r="B207" s="13" t="s">
        <v>464</v>
      </c>
      <c r="C207" s="4" t="s">
        <v>465</v>
      </c>
      <c r="D207" s="36">
        <v>391517.57</v>
      </c>
    </row>
    <row r="208" spans="1:4" x14ac:dyDescent="0.25">
      <c r="A208" s="37">
        <v>206</v>
      </c>
      <c r="B208" s="13" t="s">
        <v>240</v>
      </c>
      <c r="C208" s="43" t="s">
        <v>466</v>
      </c>
      <c r="D208" s="36">
        <v>1645900</v>
      </c>
    </row>
    <row r="209" spans="1:4" ht="33" x14ac:dyDescent="0.25">
      <c r="A209" s="37">
        <v>207</v>
      </c>
      <c r="B209" s="13" t="s">
        <v>467</v>
      </c>
      <c r="C209" s="4" t="s">
        <v>468</v>
      </c>
      <c r="D209" s="36">
        <f>122500-(100000-16080)</f>
        <v>38580</v>
      </c>
    </row>
    <row r="210" spans="1:4" ht="49.5" x14ac:dyDescent="0.25">
      <c r="A210" s="37">
        <v>208</v>
      </c>
      <c r="B210" s="13" t="s">
        <v>36</v>
      </c>
      <c r="C210" s="4" t="s">
        <v>469</v>
      </c>
      <c r="D210" s="36">
        <v>4885792</v>
      </c>
    </row>
    <row r="211" spans="1:4" ht="49.5" x14ac:dyDescent="0.25">
      <c r="A211" s="37">
        <v>209</v>
      </c>
      <c r="B211" s="5" t="s">
        <v>470</v>
      </c>
      <c r="C211" s="4" t="s">
        <v>471</v>
      </c>
      <c r="D211" s="36">
        <v>3236426.64</v>
      </c>
    </row>
    <row r="212" spans="1:4" ht="49.5" x14ac:dyDescent="0.25">
      <c r="A212" s="37">
        <v>210</v>
      </c>
      <c r="B212" s="38" t="s">
        <v>470</v>
      </c>
      <c r="C212" s="4" t="s">
        <v>472</v>
      </c>
      <c r="D212" s="39">
        <v>413871.63</v>
      </c>
    </row>
    <row r="213" spans="1:4" ht="49.5" x14ac:dyDescent="0.25">
      <c r="A213" s="37">
        <v>211</v>
      </c>
      <c r="B213" s="38" t="s">
        <v>470</v>
      </c>
      <c r="C213" s="4" t="s">
        <v>473</v>
      </c>
      <c r="D213" s="39">
        <v>273746.88</v>
      </c>
    </row>
    <row r="214" spans="1:4" ht="49.5" x14ac:dyDescent="0.25">
      <c r="A214" s="37">
        <v>212</v>
      </c>
      <c r="B214" s="38" t="s">
        <v>474</v>
      </c>
      <c r="C214" s="4" t="s">
        <v>475</v>
      </c>
      <c r="D214" s="39">
        <v>141487.20000000001</v>
      </c>
    </row>
    <row r="215" spans="1:4" ht="33" x14ac:dyDescent="0.25">
      <c r="A215" s="37">
        <v>213</v>
      </c>
      <c r="B215" s="13" t="s">
        <v>227</v>
      </c>
      <c r="C215" s="4" t="s">
        <v>476</v>
      </c>
      <c r="D215" s="36">
        <v>184800</v>
      </c>
    </row>
    <row r="216" spans="1:4" x14ac:dyDescent="0.25">
      <c r="A216" s="37">
        <v>214</v>
      </c>
      <c r="B216" s="13" t="s">
        <v>477</v>
      </c>
      <c r="C216" s="4" t="s">
        <v>478</v>
      </c>
      <c r="D216" s="36">
        <v>16990</v>
      </c>
    </row>
    <row r="217" spans="1:4" ht="33" x14ac:dyDescent="0.25">
      <c r="A217" s="37">
        <v>215</v>
      </c>
      <c r="B217" s="13" t="s">
        <v>479</v>
      </c>
      <c r="C217" s="4" t="s">
        <v>480</v>
      </c>
      <c r="D217" s="36">
        <v>74280</v>
      </c>
    </row>
    <row r="218" spans="1:4" ht="70.5" customHeight="1" x14ac:dyDescent="0.25">
      <c r="A218" s="37">
        <v>216</v>
      </c>
      <c r="B218" s="13" t="s">
        <v>399</v>
      </c>
      <c r="C218" s="4" t="s">
        <v>481</v>
      </c>
      <c r="D218" s="36">
        <v>681300</v>
      </c>
    </row>
    <row r="219" spans="1:4" ht="33" x14ac:dyDescent="0.25">
      <c r="A219" s="37">
        <v>217</v>
      </c>
      <c r="B219" s="13" t="s">
        <v>244</v>
      </c>
      <c r="C219" s="4" t="s">
        <v>482</v>
      </c>
      <c r="D219" s="36">
        <v>796920</v>
      </c>
    </row>
    <row r="220" spans="1:4" ht="49.5" x14ac:dyDescent="0.25">
      <c r="A220" s="37">
        <v>218</v>
      </c>
      <c r="B220" s="13" t="s">
        <v>286</v>
      </c>
      <c r="C220" s="4" t="s">
        <v>483</v>
      </c>
      <c r="D220" s="36">
        <v>172860</v>
      </c>
    </row>
    <row r="221" spans="1:4" ht="33" x14ac:dyDescent="0.25">
      <c r="A221" s="37">
        <v>219</v>
      </c>
      <c r="B221" s="5" t="s">
        <v>244</v>
      </c>
      <c r="C221" s="4" t="s">
        <v>484</v>
      </c>
      <c r="D221" s="36">
        <v>51000</v>
      </c>
    </row>
    <row r="222" spans="1:4" ht="33" x14ac:dyDescent="0.25">
      <c r="A222" s="37">
        <v>220</v>
      </c>
      <c r="B222" s="5" t="s">
        <v>485</v>
      </c>
      <c r="C222" s="4" t="s">
        <v>486</v>
      </c>
      <c r="D222" s="36">
        <v>10400</v>
      </c>
    </row>
    <row r="223" spans="1:4" x14ac:dyDescent="0.25">
      <c r="A223" s="37">
        <v>221</v>
      </c>
      <c r="B223" s="5" t="s">
        <v>487</v>
      </c>
      <c r="C223" s="4" t="s">
        <v>488</v>
      </c>
      <c r="D223" s="36">
        <v>2554559.83</v>
      </c>
    </row>
    <row r="224" spans="1:4" ht="33" x14ac:dyDescent="0.25">
      <c r="A224" s="37">
        <v>222</v>
      </c>
      <c r="B224" s="5" t="s">
        <v>244</v>
      </c>
      <c r="C224" s="4" t="s">
        <v>489</v>
      </c>
      <c r="D224" s="36">
        <v>15240</v>
      </c>
    </row>
    <row r="225" spans="1:4" ht="49.5" x14ac:dyDescent="0.25">
      <c r="A225" s="37">
        <v>223</v>
      </c>
      <c r="B225" s="5" t="s">
        <v>310</v>
      </c>
      <c r="C225" s="4" t="s">
        <v>490</v>
      </c>
      <c r="D225" s="36">
        <v>25200</v>
      </c>
    </row>
    <row r="226" spans="1:4" ht="33" x14ac:dyDescent="0.25">
      <c r="A226" s="37">
        <v>224</v>
      </c>
      <c r="B226" s="14" t="s">
        <v>491</v>
      </c>
      <c r="C226" s="4" t="s">
        <v>492</v>
      </c>
      <c r="D226" s="36">
        <v>189036.18</v>
      </c>
    </row>
    <row r="227" spans="1:4" ht="54" customHeight="1" x14ac:dyDescent="0.25">
      <c r="A227" s="37">
        <v>225</v>
      </c>
      <c r="B227" s="14" t="s">
        <v>334</v>
      </c>
      <c r="C227" s="4" t="s">
        <v>493</v>
      </c>
      <c r="D227" s="36">
        <v>11000</v>
      </c>
    </row>
    <row r="228" spans="1:4" ht="33" x14ac:dyDescent="0.25">
      <c r="A228" s="37">
        <v>226</v>
      </c>
      <c r="B228" s="14" t="s">
        <v>494</v>
      </c>
      <c r="C228" s="4" t="s">
        <v>495</v>
      </c>
      <c r="D228" s="36">
        <v>122400.05</v>
      </c>
    </row>
    <row r="229" spans="1:4" ht="54.75" customHeight="1" x14ac:dyDescent="0.25">
      <c r="A229" s="37">
        <v>227</v>
      </c>
      <c r="B229" s="14" t="s">
        <v>496</v>
      </c>
      <c r="C229" s="4" t="s">
        <v>497</v>
      </c>
      <c r="D229" s="36">
        <v>8399.99</v>
      </c>
    </row>
    <row r="230" spans="1:4" x14ac:dyDescent="0.25">
      <c r="A230" s="37">
        <v>228</v>
      </c>
      <c r="B230" s="14" t="s">
        <v>498</v>
      </c>
      <c r="C230" s="4" t="s">
        <v>499</v>
      </c>
      <c r="D230" s="36">
        <v>152936.06</v>
      </c>
    </row>
    <row r="231" spans="1:4" ht="33" x14ac:dyDescent="0.25">
      <c r="A231" s="37">
        <v>229</v>
      </c>
      <c r="B231" s="14" t="s">
        <v>491</v>
      </c>
      <c r="C231" s="4" t="s">
        <v>500</v>
      </c>
      <c r="D231" s="36">
        <v>10000</v>
      </c>
    </row>
    <row r="232" spans="1:4" x14ac:dyDescent="0.25">
      <c r="A232" s="37">
        <v>230</v>
      </c>
      <c r="B232" s="13" t="s">
        <v>501</v>
      </c>
      <c r="C232" s="4" t="s">
        <v>502</v>
      </c>
      <c r="D232" s="36">
        <v>9129.2000000000007</v>
      </c>
    </row>
    <row r="233" spans="1:4" x14ac:dyDescent="0.25">
      <c r="A233" s="37">
        <v>231</v>
      </c>
      <c r="B233" s="13" t="s">
        <v>38</v>
      </c>
      <c r="C233" s="4" t="s">
        <v>503</v>
      </c>
      <c r="D233" s="36">
        <v>522208</v>
      </c>
    </row>
    <row r="234" spans="1:4" ht="47.25" x14ac:dyDescent="0.25">
      <c r="A234" s="37">
        <v>232</v>
      </c>
      <c r="B234" s="33" t="s">
        <v>19</v>
      </c>
      <c r="C234" s="4" t="s">
        <v>504</v>
      </c>
      <c r="D234" s="36">
        <v>2448000</v>
      </c>
    </row>
    <row r="235" spans="1:4" ht="49.5" x14ac:dyDescent="0.25">
      <c r="A235" s="37">
        <v>233</v>
      </c>
      <c r="B235" s="13" t="s">
        <v>286</v>
      </c>
      <c r="C235" s="4" t="s">
        <v>505</v>
      </c>
      <c r="D235" s="36">
        <v>2301000</v>
      </c>
    </row>
    <row r="236" spans="1:4" ht="49.5" x14ac:dyDescent="0.25">
      <c r="A236" s="37">
        <v>234</v>
      </c>
      <c r="B236" s="13" t="s">
        <v>399</v>
      </c>
      <c r="C236" s="4" t="s">
        <v>506</v>
      </c>
      <c r="D236" s="36">
        <v>5909022</v>
      </c>
    </row>
    <row r="237" spans="1:4" ht="57.75" customHeight="1" x14ac:dyDescent="0.25">
      <c r="A237" s="37">
        <v>235</v>
      </c>
      <c r="B237" s="13" t="s">
        <v>247</v>
      </c>
      <c r="C237" s="4" t="s">
        <v>507</v>
      </c>
      <c r="D237" s="36">
        <v>948000</v>
      </c>
    </row>
    <row r="238" spans="1:4" x14ac:dyDescent="0.25">
      <c r="A238" s="37">
        <v>236</v>
      </c>
      <c r="B238" s="13" t="s">
        <v>508</v>
      </c>
      <c r="C238" s="4" t="s">
        <v>509</v>
      </c>
      <c r="D238" s="36">
        <v>2518969.2999999998</v>
      </c>
    </row>
    <row r="239" spans="1:4" ht="49.5" x14ac:dyDescent="0.25">
      <c r="A239" s="37">
        <v>237</v>
      </c>
      <c r="B239" s="5" t="s">
        <v>510</v>
      </c>
      <c r="C239" s="4" t="s">
        <v>511</v>
      </c>
      <c r="D239" s="36">
        <v>133200</v>
      </c>
    </row>
    <row r="240" spans="1:4" x14ac:dyDescent="0.25">
      <c r="A240" s="37">
        <v>238</v>
      </c>
      <c r="B240" s="5" t="s">
        <v>512</v>
      </c>
      <c r="C240" s="4" t="s">
        <v>513</v>
      </c>
      <c r="D240" s="36">
        <v>27876</v>
      </c>
    </row>
    <row r="241" spans="1:4" ht="49.5" x14ac:dyDescent="0.25">
      <c r="A241" s="37">
        <v>239</v>
      </c>
      <c r="B241" s="5" t="s">
        <v>510</v>
      </c>
      <c r="C241" s="4" t="s">
        <v>514</v>
      </c>
      <c r="D241" s="36">
        <v>50400</v>
      </c>
    </row>
    <row r="242" spans="1:4" ht="33" x14ac:dyDescent="0.25">
      <c r="A242" s="37">
        <v>240</v>
      </c>
      <c r="B242" s="5" t="s">
        <v>515</v>
      </c>
      <c r="C242" s="4" t="s">
        <v>516</v>
      </c>
      <c r="D242" s="36">
        <v>100850.4</v>
      </c>
    </row>
    <row r="243" spans="1:4" x14ac:dyDescent="0.25">
      <c r="A243" s="37">
        <v>241</v>
      </c>
      <c r="B243" s="5" t="s">
        <v>225</v>
      </c>
      <c r="C243" s="4" t="s">
        <v>517</v>
      </c>
      <c r="D243" s="36">
        <v>91041</v>
      </c>
    </row>
    <row r="244" spans="1:4" ht="49.5" x14ac:dyDescent="0.25">
      <c r="A244" s="37">
        <v>242</v>
      </c>
      <c r="B244" s="5" t="s">
        <v>518</v>
      </c>
      <c r="C244" s="4" t="s">
        <v>519</v>
      </c>
      <c r="D244" s="36">
        <v>550070.4</v>
      </c>
    </row>
    <row r="245" spans="1:4" ht="54.75" customHeight="1" x14ac:dyDescent="0.25">
      <c r="A245" s="37">
        <v>243</v>
      </c>
      <c r="B245" s="5" t="s">
        <v>520</v>
      </c>
      <c r="C245" s="4" t="s">
        <v>521</v>
      </c>
      <c r="D245" s="36">
        <v>47820</v>
      </c>
    </row>
    <row r="246" spans="1:4" ht="49.5" x14ac:dyDescent="0.25">
      <c r="A246" s="37">
        <v>244</v>
      </c>
      <c r="B246" s="13" t="s">
        <v>522</v>
      </c>
      <c r="C246" s="44" t="s">
        <v>523</v>
      </c>
      <c r="D246" s="36">
        <v>4082400</v>
      </c>
    </row>
    <row r="247" spans="1:4" ht="49.5" x14ac:dyDescent="0.25">
      <c r="A247" s="37">
        <v>245</v>
      </c>
      <c r="B247" s="13" t="s">
        <v>399</v>
      </c>
      <c r="C247" s="4" t="s">
        <v>524</v>
      </c>
      <c r="D247" s="36">
        <v>2265625</v>
      </c>
    </row>
    <row r="248" spans="1:4" ht="71.25" customHeight="1" x14ac:dyDescent="0.25">
      <c r="A248" s="37">
        <v>246</v>
      </c>
      <c r="B248" s="13" t="s">
        <v>525</v>
      </c>
      <c r="C248" s="4" t="s">
        <v>526</v>
      </c>
      <c r="D248" s="36">
        <v>678500</v>
      </c>
    </row>
    <row r="249" spans="1:4" x14ac:dyDescent="0.25">
      <c r="A249" s="37">
        <v>247</v>
      </c>
      <c r="B249" s="13" t="s">
        <v>487</v>
      </c>
      <c r="C249" s="4" t="s">
        <v>527</v>
      </c>
      <c r="D249" s="36">
        <v>1327800</v>
      </c>
    </row>
    <row r="250" spans="1:4" x14ac:dyDescent="0.25">
      <c r="A250" s="37">
        <v>248</v>
      </c>
      <c r="B250" s="13" t="s">
        <v>321</v>
      </c>
      <c r="C250" s="4" t="s">
        <v>528</v>
      </c>
      <c r="D250" s="36">
        <v>950000</v>
      </c>
    </row>
    <row r="251" spans="1:4" x14ac:dyDescent="0.25">
      <c r="A251" s="37">
        <v>249</v>
      </c>
      <c r="B251" s="5" t="s">
        <v>300</v>
      </c>
      <c r="C251" s="4" t="s">
        <v>529</v>
      </c>
      <c r="D251" s="36">
        <v>4920144</v>
      </c>
    </row>
    <row r="252" spans="1:4" x14ac:dyDescent="0.25">
      <c r="A252" s="37">
        <v>250</v>
      </c>
      <c r="B252" s="5" t="s">
        <v>530</v>
      </c>
      <c r="C252" s="4" t="s">
        <v>531</v>
      </c>
      <c r="D252" s="36">
        <v>69165.36</v>
      </c>
    </row>
    <row r="253" spans="1:4" x14ac:dyDescent="0.25">
      <c r="A253" s="37">
        <v>251</v>
      </c>
      <c r="B253" s="5" t="s">
        <v>532</v>
      </c>
      <c r="C253" s="4" t="s">
        <v>533</v>
      </c>
      <c r="D253" s="36">
        <v>3126780.08</v>
      </c>
    </row>
    <row r="254" spans="1:4" ht="33" x14ac:dyDescent="0.25">
      <c r="A254" s="37">
        <v>252</v>
      </c>
      <c r="B254" s="14" t="s">
        <v>169</v>
      </c>
      <c r="C254" s="4" t="s">
        <v>534</v>
      </c>
      <c r="D254" s="36">
        <v>1500000</v>
      </c>
    </row>
    <row r="255" spans="1:4" ht="33" x14ac:dyDescent="0.25">
      <c r="A255" s="37">
        <v>253</v>
      </c>
      <c r="B255" s="14" t="s">
        <v>166</v>
      </c>
      <c r="C255" s="4" t="s">
        <v>535</v>
      </c>
      <c r="D255" s="36">
        <v>300000</v>
      </c>
    </row>
    <row r="256" spans="1:4" ht="49.5" x14ac:dyDescent="0.25">
      <c r="A256" s="37">
        <v>254</v>
      </c>
      <c r="B256" s="14" t="s">
        <v>536</v>
      </c>
      <c r="C256" s="4" t="s">
        <v>537</v>
      </c>
      <c r="D256" s="36">
        <v>25920</v>
      </c>
    </row>
    <row r="257" spans="1:4" x14ac:dyDescent="0.25">
      <c r="A257" s="37">
        <v>255</v>
      </c>
      <c r="B257" s="14" t="s">
        <v>538</v>
      </c>
      <c r="C257" s="4" t="s">
        <v>539</v>
      </c>
      <c r="D257" s="36">
        <v>3000000</v>
      </c>
    </row>
    <row r="258" spans="1:4" x14ac:dyDescent="0.25">
      <c r="A258" s="37">
        <v>256</v>
      </c>
      <c r="B258" s="14" t="s">
        <v>371</v>
      </c>
      <c r="C258" s="4" t="s">
        <v>372</v>
      </c>
      <c r="D258" s="36">
        <v>455000</v>
      </c>
    </row>
    <row r="259" spans="1:4" x14ac:dyDescent="0.25">
      <c r="A259" s="37">
        <v>257</v>
      </c>
      <c r="B259" s="14" t="s">
        <v>171</v>
      </c>
      <c r="C259" s="4" t="s">
        <v>540</v>
      </c>
      <c r="D259" s="36">
        <v>2500000</v>
      </c>
    </row>
    <row r="260" spans="1:4" ht="33" x14ac:dyDescent="0.25">
      <c r="A260" s="37">
        <v>258</v>
      </c>
      <c r="B260" s="14" t="s">
        <v>541</v>
      </c>
      <c r="C260" s="4" t="s">
        <v>542</v>
      </c>
      <c r="D260" s="36">
        <v>110000</v>
      </c>
    </row>
    <row r="261" spans="1:4" ht="33" x14ac:dyDescent="0.25">
      <c r="A261" s="37">
        <v>259</v>
      </c>
      <c r="B261" s="14" t="s">
        <v>543</v>
      </c>
      <c r="C261" s="4" t="s">
        <v>544</v>
      </c>
      <c r="D261" s="36">
        <v>100000</v>
      </c>
    </row>
    <row r="262" spans="1:4" ht="33" x14ac:dyDescent="0.25">
      <c r="A262" s="37">
        <v>260</v>
      </c>
      <c r="B262" s="35" t="s">
        <v>545</v>
      </c>
      <c r="C262" s="4" t="s">
        <v>575</v>
      </c>
      <c r="D262" s="36">
        <v>44736093.600000001</v>
      </c>
    </row>
    <row r="263" spans="1:4" ht="83.25" customHeight="1" x14ac:dyDescent="0.25">
      <c r="A263" s="37">
        <v>261</v>
      </c>
      <c r="B263" s="14" t="s">
        <v>545</v>
      </c>
      <c r="C263" s="4" t="s">
        <v>582</v>
      </c>
      <c r="D263" s="36">
        <v>1128000</v>
      </c>
    </row>
    <row r="264" spans="1:4" ht="33" x14ac:dyDescent="0.25">
      <c r="A264" s="37">
        <v>262</v>
      </c>
      <c r="B264" s="14" t="s">
        <v>545</v>
      </c>
      <c r="C264" s="4" t="s">
        <v>580</v>
      </c>
      <c r="D264" s="36">
        <v>226800</v>
      </c>
    </row>
    <row r="265" spans="1:4" ht="49.5" x14ac:dyDescent="0.25">
      <c r="A265" s="37">
        <v>263</v>
      </c>
      <c r="B265" s="14" t="s">
        <v>545</v>
      </c>
      <c r="C265" s="4" t="s">
        <v>583</v>
      </c>
      <c r="D265" s="36">
        <v>5850230.6399999997</v>
      </c>
    </row>
    <row r="266" spans="1:4" ht="49.5" x14ac:dyDescent="0.25">
      <c r="A266" s="37">
        <v>264</v>
      </c>
      <c r="B266" s="14" t="s">
        <v>545</v>
      </c>
      <c r="C266" s="4" t="s">
        <v>576</v>
      </c>
      <c r="D266" s="36">
        <v>433660.8</v>
      </c>
    </row>
    <row r="267" spans="1:4" ht="49.5" x14ac:dyDescent="0.25">
      <c r="A267" s="37">
        <v>265</v>
      </c>
      <c r="B267" s="14" t="s">
        <v>545</v>
      </c>
      <c r="C267" s="4" t="s">
        <v>577</v>
      </c>
      <c r="D267" s="36">
        <v>2479680</v>
      </c>
    </row>
    <row r="268" spans="1:4" ht="66" x14ac:dyDescent="0.25">
      <c r="A268" s="37">
        <v>266</v>
      </c>
      <c r="B268" s="14" t="s">
        <v>545</v>
      </c>
      <c r="C268" s="4" t="s">
        <v>578</v>
      </c>
      <c r="D268" s="36">
        <v>161784</v>
      </c>
    </row>
    <row r="269" spans="1:4" ht="49.5" x14ac:dyDescent="0.25">
      <c r="A269" s="37">
        <v>267</v>
      </c>
      <c r="B269" s="14" t="s">
        <v>545</v>
      </c>
      <c r="C269" s="4" t="s">
        <v>579</v>
      </c>
      <c r="D269" s="36">
        <v>4102602</v>
      </c>
    </row>
    <row r="270" spans="1:4" ht="33" x14ac:dyDescent="0.25">
      <c r="A270" s="37">
        <v>268</v>
      </c>
      <c r="B270" s="14" t="s">
        <v>546</v>
      </c>
      <c r="C270" s="4" t="s">
        <v>547</v>
      </c>
      <c r="D270" s="36">
        <v>818392.8</v>
      </c>
    </row>
    <row r="271" spans="1:4" ht="49.5" x14ac:dyDescent="0.25">
      <c r="A271" s="37">
        <v>269</v>
      </c>
      <c r="B271" s="14" t="s">
        <v>548</v>
      </c>
      <c r="C271" s="4" t="s">
        <v>549</v>
      </c>
      <c r="D271" s="36">
        <v>90000</v>
      </c>
    </row>
    <row r="272" spans="1:4" ht="33" x14ac:dyDescent="0.25">
      <c r="A272" s="37">
        <v>270</v>
      </c>
      <c r="B272" s="14" t="s">
        <v>550</v>
      </c>
      <c r="C272" s="4" t="s">
        <v>551</v>
      </c>
      <c r="D272" s="36">
        <v>93121.19</v>
      </c>
    </row>
    <row r="273" spans="1:4" ht="33" x14ac:dyDescent="0.25">
      <c r="A273" s="37">
        <v>271</v>
      </c>
      <c r="B273" s="14" t="s">
        <v>552</v>
      </c>
      <c r="C273" s="4" t="s">
        <v>553</v>
      </c>
      <c r="D273" s="36">
        <v>532800</v>
      </c>
    </row>
    <row r="274" spans="1:4" ht="33" x14ac:dyDescent="0.25">
      <c r="A274" s="37">
        <v>272</v>
      </c>
      <c r="B274" s="14" t="s">
        <v>68</v>
      </c>
      <c r="C274" s="4" t="s">
        <v>554</v>
      </c>
      <c r="D274" s="36">
        <v>36397.730000000003</v>
      </c>
    </row>
    <row r="275" spans="1:4" ht="66" x14ac:dyDescent="0.25">
      <c r="A275" s="37">
        <v>273</v>
      </c>
      <c r="B275" s="14" t="s">
        <v>119</v>
      </c>
      <c r="C275" s="4" t="s">
        <v>555</v>
      </c>
      <c r="D275" s="36">
        <v>1199248</v>
      </c>
    </row>
    <row r="276" spans="1:4" ht="82.5" x14ac:dyDescent="0.25">
      <c r="A276" s="37">
        <v>274</v>
      </c>
      <c r="B276" s="14" t="s">
        <v>556</v>
      </c>
      <c r="C276" s="4" t="s">
        <v>557</v>
      </c>
      <c r="D276" s="36">
        <v>93120</v>
      </c>
    </row>
    <row r="277" spans="1:4" ht="75" customHeight="1" x14ac:dyDescent="0.25">
      <c r="A277" s="37">
        <v>275</v>
      </c>
      <c r="B277" s="14" t="s">
        <v>558</v>
      </c>
      <c r="C277" s="4" t="s">
        <v>559</v>
      </c>
      <c r="D277" s="36">
        <v>77682.67</v>
      </c>
    </row>
    <row r="278" spans="1:4" ht="93" customHeight="1" x14ac:dyDescent="0.25">
      <c r="A278" s="37">
        <v>276</v>
      </c>
      <c r="B278" s="14" t="s">
        <v>5</v>
      </c>
      <c r="C278" s="4" t="s">
        <v>4</v>
      </c>
      <c r="D278" s="36">
        <v>1885.5</v>
      </c>
    </row>
    <row r="279" spans="1:4" ht="66" x14ac:dyDescent="0.25">
      <c r="A279" s="37">
        <v>277</v>
      </c>
      <c r="B279" s="14" t="s">
        <v>99</v>
      </c>
      <c r="C279" s="4" t="s">
        <v>100</v>
      </c>
      <c r="D279" s="36">
        <v>2716330</v>
      </c>
    </row>
    <row r="280" spans="1:4" ht="66" x14ac:dyDescent="0.25">
      <c r="A280" s="37">
        <v>278</v>
      </c>
      <c r="B280" s="14" t="s">
        <v>101</v>
      </c>
      <c r="C280" s="4" t="s">
        <v>102</v>
      </c>
      <c r="D280" s="36">
        <v>1100000</v>
      </c>
    </row>
    <row r="281" spans="1:4" ht="33" x14ac:dyDescent="0.25">
      <c r="A281" s="37">
        <v>279</v>
      </c>
      <c r="B281" s="14" t="s">
        <v>103</v>
      </c>
      <c r="C281" s="4" t="s">
        <v>104</v>
      </c>
      <c r="D281" s="36">
        <v>58972</v>
      </c>
    </row>
    <row r="282" spans="1:4" ht="49.5" x14ac:dyDescent="0.25">
      <c r="A282" s="37">
        <v>280</v>
      </c>
      <c r="B282" s="14" t="s">
        <v>105</v>
      </c>
      <c r="C282" s="4" t="s">
        <v>106</v>
      </c>
      <c r="D282" s="36">
        <v>81565.2</v>
      </c>
    </row>
    <row r="283" spans="1:4" x14ac:dyDescent="0.25">
      <c r="A283" s="37">
        <v>281</v>
      </c>
      <c r="B283" s="14" t="s">
        <v>107</v>
      </c>
      <c r="C283" s="4" t="s">
        <v>108</v>
      </c>
      <c r="D283" s="36">
        <v>132149.32</v>
      </c>
    </row>
    <row r="284" spans="1:4" ht="33" x14ac:dyDescent="0.25">
      <c r="A284" s="37">
        <v>282</v>
      </c>
      <c r="B284" s="4" t="s">
        <v>109</v>
      </c>
      <c r="C284" s="4" t="s">
        <v>110</v>
      </c>
      <c r="D284" s="7">
        <v>150000</v>
      </c>
    </row>
    <row r="285" spans="1:4" x14ac:dyDescent="0.25">
      <c r="A285" s="37">
        <v>283</v>
      </c>
      <c r="B285" s="14" t="s">
        <v>111</v>
      </c>
      <c r="C285" s="4" t="s">
        <v>112</v>
      </c>
      <c r="D285" s="7">
        <v>700000</v>
      </c>
    </row>
    <row r="286" spans="1:4" ht="33" x14ac:dyDescent="0.25">
      <c r="A286" s="37">
        <v>284</v>
      </c>
      <c r="B286" s="14" t="s">
        <v>113</v>
      </c>
      <c r="C286" s="4" t="s">
        <v>114</v>
      </c>
      <c r="D286" s="36">
        <v>68500</v>
      </c>
    </row>
    <row r="287" spans="1:4" x14ac:dyDescent="0.25">
      <c r="A287" s="37">
        <v>285</v>
      </c>
      <c r="B287" s="4" t="s">
        <v>115</v>
      </c>
      <c r="C287" s="4" t="s">
        <v>116</v>
      </c>
      <c r="D287" s="36">
        <v>60000</v>
      </c>
    </row>
    <row r="288" spans="1:4" ht="49.5" x14ac:dyDescent="0.25">
      <c r="A288" s="37">
        <v>286</v>
      </c>
      <c r="B288" s="14" t="s">
        <v>117</v>
      </c>
      <c r="C288" s="4" t="s">
        <v>118</v>
      </c>
      <c r="D288" s="36">
        <v>105120</v>
      </c>
    </row>
    <row r="289" spans="1:4" ht="66" x14ac:dyDescent="0.25">
      <c r="A289" s="37">
        <v>287</v>
      </c>
      <c r="B289" s="4" t="s">
        <v>119</v>
      </c>
      <c r="C289" s="4" t="s">
        <v>120</v>
      </c>
      <c r="D289" s="36">
        <v>3800000</v>
      </c>
    </row>
    <row r="290" spans="1:4" ht="33" x14ac:dyDescent="0.25">
      <c r="A290" s="37">
        <v>288</v>
      </c>
      <c r="B290" s="6" t="s">
        <v>76</v>
      </c>
      <c r="C290" s="22" t="s">
        <v>586</v>
      </c>
      <c r="D290" s="7">
        <v>183300</v>
      </c>
    </row>
    <row r="291" spans="1:4" ht="33" x14ac:dyDescent="0.25">
      <c r="A291" s="37">
        <v>289</v>
      </c>
      <c r="B291" s="23" t="s">
        <v>77</v>
      </c>
      <c r="C291" s="45" t="s">
        <v>587</v>
      </c>
      <c r="D291" s="36">
        <v>19641234.57</v>
      </c>
    </row>
    <row r="292" spans="1:4" ht="33" x14ac:dyDescent="0.25">
      <c r="A292" s="37">
        <v>290</v>
      </c>
      <c r="B292" s="24" t="s">
        <v>78</v>
      </c>
      <c r="C292" s="46" t="s">
        <v>79</v>
      </c>
      <c r="D292" s="26">
        <v>2350258</v>
      </c>
    </row>
    <row r="293" spans="1:4" s="19" customFormat="1" ht="49.5" x14ac:dyDescent="0.25">
      <c r="A293" s="37">
        <v>291</v>
      </c>
      <c r="B293" s="24" t="s">
        <v>80</v>
      </c>
      <c r="C293" s="46" t="s">
        <v>81</v>
      </c>
      <c r="D293" s="26">
        <v>1680520</v>
      </c>
    </row>
    <row r="294" spans="1:4" s="19" customFormat="1" ht="33" x14ac:dyDescent="0.25">
      <c r="A294" s="37">
        <v>292</v>
      </c>
      <c r="B294" s="24" t="s">
        <v>82</v>
      </c>
      <c r="C294" s="46" t="s">
        <v>83</v>
      </c>
      <c r="D294" s="11">
        <v>4368000</v>
      </c>
    </row>
    <row r="295" spans="1:4" s="19" customFormat="1" ht="49.5" x14ac:dyDescent="0.25">
      <c r="A295" s="37">
        <v>293</v>
      </c>
      <c r="B295" s="27" t="s">
        <v>84</v>
      </c>
      <c r="C295" s="46" t="s">
        <v>85</v>
      </c>
      <c r="D295" s="11">
        <v>9332270.8399999999</v>
      </c>
    </row>
    <row r="296" spans="1:4" s="19" customFormat="1" ht="33" x14ac:dyDescent="0.25">
      <c r="A296" s="37">
        <v>294</v>
      </c>
      <c r="B296" s="25" t="s">
        <v>86</v>
      </c>
      <c r="C296" s="46" t="s">
        <v>87</v>
      </c>
      <c r="D296" s="11">
        <v>277414.58</v>
      </c>
    </row>
    <row r="297" spans="1:4" s="19" customFormat="1" ht="33" x14ac:dyDescent="0.25">
      <c r="A297" s="37">
        <v>295</v>
      </c>
      <c r="B297" s="25" t="s">
        <v>89</v>
      </c>
      <c r="C297" s="46" t="s">
        <v>90</v>
      </c>
      <c r="D297" s="11">
        <v>3122888.36</v>
      </c>
    </row>
    <row r="298" spans="1:4" s="19" customFormat="1" ht="33" x14ac:dyDescent="0.25">
      <c r="A298" s="37">
        <v>296</v>
      </c>
      <c r="B298" s="25" t="s">
        <v>91</v>
      </c>
      <c r="C298" s="46" t="s">
        <v>92</v>
      </c>
      <c r="D298" s="11">
        <v>791313.6</v>
      </c>
    </row>
    <row r="299" spans="1:4" s="19" customFormat="1" x14ac:dyDescent="0.25">
      <c r="A299" s="37">
        <v>297</v>
      </c>
      <c r="B299" s="27" t="s">
        <v>93</v>
      </c>
      <c r="C299" s="46" t="s">
        <v>94</v>
      </c>
      <c r="D299" s="11">
        <v>2878665</v>
      </c>
    </row>
    <row r="300" spans="1:4" s="19" customFormat="1" x14ac:dyDescent="0.25">
      <c r="A300" s="37">
        <v>298</v>
      </c>
      <c r="B300" s="24" t="s">
        <v>95</v>
      </c>
      <c r="C300" s="46" t="s">
        <v>96</v>
      </c>
      <c r="D300" s="26">
        <v>2220000</v>
      </c>
    </row>
    <row r="301" spans="1:4" s="19" customFormat="1" ht="33" x14ac:dyDescent="0.25">
      <c r="A301" s="37">
        <v>299</v>
      </c>
      <c r="B301" s="24" t="s">
        <v>97</v>
      </c>
      <c r="C301" s="46" t="s">
        <v>98</v>
      </c>
      <c r="D301" s="26">
        <v>222000</v>
      </c>
    </row>
    <row r="302" spans="1:4" s="19" customFormat="1" x14ac:dyDescent="0.25">
      <c r="A302" s="37">
        <v>300</v>
      </c>
      <c r="B302" s="4" t="s">
        <v>68</v>
      </c>
      <c r="C302" s="4" t="s">
        <v>588</v>
      </c>
      <c r="D302" s="36">
        <v>473.04</v>
      </c>
    </row>
    <row r="303" spans="1:4" s="19" customFormat="1" x14ac:dyDescent="0.25">
      <c r="A303" s="37">
        <v>301</v>
      </c>
      <c r="B303" s="4" t="s">
        <v>68</v>
      </c>
      <c r="C303" s="4" t="s">
        <v>589</v>
      </c>
      <c r="D303" s="36">
        <v>473.04</v>
      </c>
    </row>
    <row r="304" spans="1:4" s="19" customFormat="1" ht="33" x14ac:dyDescent="0.25">
      <c r="A304" s="37">
        <v>302</v>
      </c>
      <c r="B304" s="4" t="s">
        <v>23</v>
      </c>
      <c r="C304" s="4" t="s">
        <v>55</v>
      </c>
      <c r="D304" s="36">
        <v>143537.54</v>
      </c>
    </row>
    <row r="305" spans="1:4" s="19" customFormat="1" ht="33" x14ac:dyDescent="0.25">
      <c r="A305" s="37">
        <v>303</v>
      </c>
      <c r="B305" s="14" t="s">
        <v>56</v>
      </c>
      <c r="C305" s="4" t="s">
        <v>57</v>
      </c>
      <c r="D305" s="28">
        <v>31909.4</v>
      </c>
    </row>
    <row r="306" spans="1:4" s="19" customFormat="1" x14ac:dyDescent="0.25">
      <c r="A306" s="37">
        <v>304</v>
      </c>
      <c r="B306" s="8" t="s">
        <v>58</v>
      </c>
      <c r="C306" s="47" t="s">
        <v>59</v>
      </c>
      <c r="D306" s="7">
        <v>7200</v>
      </c>
    </row>
    <row r="307" spans="1:4" s="19" customFormat="1" ht="49.5" x14ac:dyDescent="0.25">
      <c r="A307" s="37">
        <v>305</v>
      </c>
      <c r="B307" s="14" t="s">
        <v>60</v>
      </c>
      <c r="C307" s="4" t="s">
        <v>61</v>
      </c>
      <c r="D307" s="7">
        <v>1149.1199999999999</v>
      </c>
    </row>
    <row r="308" spans="1:4" s="19" customFormat="1" ht="33" x14ac:dyDescent="0.25">
      <c r="A308" s="37">
        <v>306</v>
      </c>
      <c r="B308" s="8" t="s">
        <v>62</v>
      </c>
      <c r="C308" s="47" t="s">
        <v>63</v>
      </c>
      <c r="D308" s="7">
        <v>89388.1</v>
      </c>
    </row>
    <row r="309" spans="1:4" s="19" customFormat="1" ht="33" x14ac:dyDescent="0.25">
      <c r="A309" s="37">
        <v>307</v>
      </c>
      <c r="B309" s="4" t="s">
        <v>64</v>
      </c>
      <c r="C309" s="4" t="s">
        <v>65</v>
      </c>
      <c r="D309" s="36">
        <v>119617.45</v>
      </c>
    </row>
    <row r="310" spans="1:4" s="19" customFormat="1" ht="59.25" customHeight="1" x14ac:dyDescent="0.25">
      <c r="A310" s="37">
        <v>308</v>
      </c>
      <c r="B310" s="4" t="s">
        <v>66</v>
      </c>
      <c r="C310" s="4" t="s">
        <v>67</v>
      </c>
      <c r="D310" s="36">
        <v>309420</v>
      </c>
    </row>
    <row r="311" spans="1:4" s="19" customFormat="1" ht="49.5" x14ac:dyDescent="0.25">
      <c r="A311" s="37">
        <v>309</v>
      </c>
      <c r="B311" s="14" t="s">
        <v>48</v>
      </c>
      <c r="C311" s="4" t="s">
        <v>49</v>
      </c>
      <c r="D311" s="36">
        <v>40000</v>
      </c>
    </row>
    <row r="312" spans="1:4" s="19" customFormat="1" ht="49.5" x14ac:dyDescent="0.25">
      <c r="A312" s="37">
        <v>310</v>
      </c>
      <c r="B312" s="14" t="s">
        <v>48</v>
      </c>
      <c r="C312" s="4" t="s">
        <v>50</v>
      </c>
      <c r="D312" s="36">
        <v>10000</v>
      </c>
    </row>
    <row r="313" spans="1:4" s="19" customFormat="1" ht="49.5" x14ac:dyDescent="0.25">
      <c r="A313" s="37">
        <v>311</v>
      </c>
      <c r="B313" s="4" t="s">
        <v>51</v>
      </c>
      <c r="C313" s="4" t="s">
        <v>52</v>
      </c>
      <c r="D313" s="29">
        <v>55320</v>
      </c>
    </row>
    <row r="314" spans="1:4" s="19" customFormat="1" ht="33" x14ac:dyDescent="0.25">
      <c r="A314" s="37">
        <v>312</v>
      </c>
      <c r="B314" s="4" t="s">
        <v>53</v>
      </c>
      <c r="C314" s="4" t="s">
        <v>54</v>
      </c>
      <c r="D314" s="29">
        <v>4380</v>
      </c>
    </row>
    <row r="315" spans="1:4" s="19" customFormat="1" x14ac:dyDescent="0.25">
      <c r="A315" s="37">
        <v>313</v>
      </c>
      <c r="B315" s="14" t="s">
        <v>6</v>
      </c>
      <c r="C315" s="4" t="s">
        <v>7</v>
      </c>
      <c r="D315" s="40">
        <v>4212958.9000000004</v>
      </c>
    </row>
    <row r="316" spans="1:4" s="19" customFormat="1" ht="33" x14ac:dyDescent="0.25">
      <c r="A316" s="37">
        <v>314</v>
      </c>
      <c r="B316" s="14" t="s">
        <v>8</v>
      </c>
      <c r="C316" s="4" t="s">
        <v>9</v>
      </c>
      <c r="D316" s="40">
        <v>525358.42000000004</v>
      </c>
    </row>
    <row r="317" spans="1:4" s="19" customFormat="1" x14ac:dyDescent="0.25">
      <c r="A317" s="37">
        <v>315</v>
      </c>
      <c r="B317" s="14" t="s">
        <v>10</v>
      </c>
      <c r="C317" s="4" t="s">
        <v>11</v>
      </c>
      <c r="D317" s="40">
        <v>1717583.86</v>
      </c>
    </row>
    <row r="318" spans="1:4" s="19" customFormat="1" x14ac:dyDescent="0.25">
      <c r="A318" s="37">
        <v>316</v>
      </c>
      <c r="B318" s="30" t="s">
        <v>12</v>
      </c>
      <c r="C318" s="48" t="s">
        <v>13</v>
      </c>
      <c r="D318" s="36">
        <v>778225.32</v>
      </c>
    </row>
    <row r="319" spans="1:4" s="19" customFormat="1" x14ac:dyDescent="0.25">
      <c r="A319" s="37">
        <v>317</v>
      </c>
      <c r="B319" s="30" t="s">
        <v>12</v>
      </c>
      <c r="C319" s="48" t="s">
        <v>14</v>
      </c>
      <c r="D319" s="36">
        <v>4947836.4000000004</v>
      </c>
    </row>
    <row r="320" spans="1:4" s="19" customFormat="1" ht="49.5" x14ac:dyDescent="0.25">
      <c r="A320" s="37">
        <v>318</v>
      </c>
      <c r="B320" s="14" t="s">
        <v>15</v>
      </c>
      <c r="C320" s="4" t="s">
        <v>16</v>
      </c>
      <c r="D320" s="36">
        <v>190338.03</v>
      </c>
    </row>
    <row r="321" spans="1:4" s="19" customFormat="1" ht="66" x14ac:dyDescent="0.25">
      <c r="A321" s="37">
        <v>319</v>
      </c>
      <c r="B321" s="14" t="s">
        <v>17</v>
      </c>
      <c r="C321" s="4" t="s">
        <v>18</v>
      </c>
      <c r="D321" s="7">
        <v>249300</v>
      </c>
    </row>
    <row r="322" spans="1:4" s="19" customFormat="1" ht="49.5" x14ac:dyDescent="0.25">
      <c r="A322" s="37">
        <v>320</v>
      </c>
      <c r="B322" s="13" t="s">
        <v>19</v>
      </c>
      <c r="C322" s="4" t="s">
        <v>20</v>
      </c>
      <c r="D322" s="36">
        <v>9508942.0800000001</v>
      </c>
    </row>
    <row r="323" spans="1:4" s="19" customFormat="1" ht="49.5" x14ac:dyDescent="0.25">
      <c r="A323" s="37">
        <v>321</v>
      </c>
      <c r="B323" s="13" t="s">
        <v>21</v>
      </c>
      <c r="C323" s="4" t="s">
        <v>22</v>
      </c>
      <c r="D323" s="36">
        <v>19885985.199999999</v>
      </c>
    </row>
    <row r="324" spans="1:4" s="19" customFormat="1" ht="33" x14ac:dyDescent="0.25">
      <c r="A324" s="37">
        <v>322</v>
      </c>
      <c r="B324" s="13" t="s">
        <v>23</v>
      </c>
      <c r="C324" s="4" t="s">
        <v>24</v>
      </c>
      <c r="D324" s="36">
        <v>1320345.1599999999</v>
      </c>
    </row>
    <row r="325" spans="1:4" s="19" customFormat="1" ht="33" x14ac:dyDescent="0.25">
      <c r="A325" s="37">
        <v>323</v>
      </c>
      <c r="B325" s="13" t="s">
        <v>25</v>
      </c>
      <c r="C325" s="4" t="s">
        <v>26</v>
      </c>
      <c r="D325" s="36">
        <v>3114318</v>
      </c>
    </row>
    <row r="326" spans="1:4" s="19" customFormat="1" ht="51" customHeight="1" x14ac:dyDescent="0.25">
      <c r="A326" s="37">
        <v>324</v>
      </c>
      <c r="B326" s="13" t="s">
        <v>27</v>
      </c>
      <c r="C326" s="4" t="s">
        <v>28</v>
      </c>
      <c r="D326" s="36">
        <v>12155492.640000001</v>
      </c>
    </row>
    <row r="327" spans="1:4" s="19" customFormat="1" ht="33" x14ac:dyDescent="0.25">
      <c r="A327" s="37">
        <v>325</v>
      </c>
      <c r="B327" s="13" t="s">
        <v>8</v>
      </c>
      <c r="C327" s="4" t="s">
        <v>29</v>
      </c>
      <c r="D327" s="36">
        <v>680498.16</v>
      </c>
    </row>
    <row r="328" spans="1:4" s="19" customFormat="1" ht="33" x14ac:dyDescent="0.25">
      <c r="A328" s="37">
        <v>326</v>
      </c>
      <c r="B328" s="13" t="s">
        <v>30</v>
      </c>
      <c r="C328" s="4" t="s">
        <v>31</v>
      </c>
      <c r="D328" s="36">
        <v>2796624</v>
      </c>
    </row>
    <row r="329" spans="1:4" s="19" customFormat="1" ht="33" x14ac:dyDescent="0.25">
      <c r="A329" s="37">
        <v>327</v>
      </c>
      <c r="B329" s="14" t="s">
        <v>32</v>
      </c>
      <c r="C329" s="4" t="s">
        <v>31</v>
      </c>
      <c r="D329" s="36">
        <v>569704.54</v>
      </c>
    </row>
    <row r="330" spans="1:4" s="19" customFormat="1" x14ac:dyDescent="0.25">
      <c r="A330" s="37">
        <v>328</v>
      </c>
      <c r="B330" s="14" t="s">
        <v>33</v>
      </c>
      <c r="C330" s="4" t="s">
        <v>34</v>
      </c>
      <c r="D330" s="36">
        <v>7419358.2000000002</v>
      </c>
    </row>
    <row r="331" spans="1:4" s="19" customFormat="1" x14ac:dyDescent="0.25">
      <c r="A331" s="37">
        <v>329</v>
      </c>
      <c r="B331" s="14" t="s">
        <v>33</v>
      </c>
      <c r="C331" s="4" t="s">
        <v>35</v>
      </c>
      <c r="D331" s="36">
        <v>7920000</v>
      </c>
    </row>
    <row r="332" spans="1:4" s="19" customFormat="1" ht="49.5" x14ac:dyDescent="0.25">
      <c r="A332" s="37">
        <v>330</v>
      </c>
      <c r="B332" s="14" t="s">
        <v>36</v>
      </c>
      <c r="C332" s="4" t="s">
        <v>37</v>
      </c>
      <c r="D332" s="36">
        <v>15649660.960000001</v>
      </c>
    </row>
    <row r="333" spans="1:4" s="19" customFormat="1" x14ac:dyDescent="0.25">
      <c r="A333" s="37">
        <v>331</v>
      </c>
      <c r="B333" s="14" t="s">
        <v>38</v>
      </c>
      <c r="C333" s="4" t="s">
        <v>39</v>
      </c>
      <c r="D333" s="36">
        <v>2779489.42</v>
      </c>
    </row>
    <row r="334" spans="1:4" s="19" customFormat="1" ht="49.5" x14ac:dyDescent="0.25">
      <c r="A334" s="37">
        <v>332</v>
      </c>
      <c r="B334" s="14" t="s">
        <v>40</v>
      </c>
      <c r="C334" s="4" t="s">
        <v>41</v>
      </c>
      <c r="D334" s="36">
        <v>298800</v>
      </c>
    </row>
    <row r="335" spans="1:4" s="19" customFormat="1" ht="49.5" x14ac:dyDescent="0.25">
      <c r="A335" s="37">
        <v>333</v>
      </c>
      <c r="B335" s="14" t="s">
        <v>43</v>
      </c>
      <c r="C335" s="4" t="s">
        <v>44</v>
      </c>
      <c r="D335" s="36">
        <v>2151720</v>
      </c>
    </row>
    <row r="336" spans="1:4" s="19" customFormat="1" x14ac:dyDescent="0.25">
      <c r="A336" s="37">
        <v>334</v>
      </c>
      <c r="B336" s="14" t="s">
        <v>45</v>
      </c>
      <c r="C336" s="4" t="s">
        <v>566</v>
      </c>
      <c r="D336" s="36">
        <v>117836256.06999999</v>
      </c>
    </row>
    <row r="337" spans="1:4" s="19" customFormat="1" x14ac:dyDescent="0.25">
      <c r="A337" s="37">
        <v>335</v>
      </c>
      <c r="B337" s="14" t="s">
        <v>46</v>
      </c>
      <c r="C337" s="4" t="s">
        <v>47</v>
      </c>
      <c r="D337" s="36">
        <v>116554378.84</v>
      </c>
    </row>
    <row r="338" spans="1:4" s="19" customFormat="1" ht="33" x14ac:dyDescent="0.25">
      <c r="A338" s="37">
        <v>336</v>
      </c>
      <c r="B338" s="14" t="s">
        <v>30</v>
      </c>
      <c r="C338" s="4" t="s">
        <v>379</v>
      </c>
      <c r="D338" s="36">
        <v>4579591.5599999996</v>
      </c>
    </row>
    <row r="339" spans="1:4" s="19" customFormat="1" x14ac:dyDescent="0.25">
      <c r="A339" s="37">
        <v>337</v>
      </c>
      <c r="B339" s="14" t="s">
        <v>38</v>
      </c>
      <c r="C339" s="4" t="s">
        <v>565</v>
      </c>
      <c r="D339" s="36">
        <v>3316272</v>
      </c>
    </row>
    <row r="340" spans="1:4" s="19" customFormat="1" ht="33" x14ac:dyDescent="0.25">
      <c r="A340" s="37">
        <v>338</v>
      </c>
      <c r="B340" s="14" t="s">
        <v>244</v>
      </c>
      <c r="C340" s="4" t="s">
        <v>567</v>
      </c>
      <c r="D340" s="36">
        <v>1303200</v>
      </c>
    </row>
    <row r="341" spans="1:4" s="19" customFormat="1" x14ac:dyDescent="0.25">
      <c r="A341" s="37">
        <v>339</v>
      </c>
      <c r="B341" s="14" t="s">
        <v>568</v>
      </c>
      <c r="C341" s="4" t="s">
        <v>569</v>
      </c>
      <c r="D341" s="36">
        <v>27960547.199999999</v>
      </c>
    </row>
    <row r="342" spans="1:4" s="19" customFormat="1" x14ac:dyDescent="0.25">
      <c r="A342" s="37">
        <v>340</v>
      </c>
      <c r="B342" s="14" t="s">
        <v>568</v>
      </c>
      <c r="C342" s="4" t="s">
        <v>570</v>
      </c>
      <c r="D342" s="36">
        <v>30720000</v>
      </c>
    </row>
    <row r="343" spans="1:4" s="19" customFormat="1" ht="33" x14ac:dyDescent="0.25">
      <c r="A343" s="37">
        <v>341</v>
      </c>
      <c r="B343" s="14" t="s">
        <v>42</v>
      </c>
      <c r="C343" s="4" t="s">
        <v>571</v>
      </c>
      <c r="D343" s="36">
        <v>351027.36</v>
      </c>
    </row>
    <row r="344" spans="1:4" s="19" customFormat="1" x14ac:dyDescent="0.25">
      <c r="A344" s="37">
        <v>342</v>
      </c>
      <c r="B344" s="14" t="s">
        <v>572</v>
      </c>
      <c r="C344" s="4" t="s">
        <v>573</v>
      </c>
      <c r="D344" s="36">
        <v>80831.520000000004</v>
      </c>
    </row>
    <row r="345" spans="1:4" s="19" customFormat="1" ht="49.5" x14ac:dyDescent="0.25">
      <c r="A345" s="37">
        <v>343</v>
      </c>
      <c r="B345" s="14" t="s">
        <v>69</v>
      </c>
      <c r="C345" s="4" t="s">
        <v>70</v>
      </c>
      <c r="D345" s="36">
        <v>2830</v>
      </c>
    </row>
    <row r="346" spans="1:4" s="19" customFormat="1" ht="66" x14ac:dyDescent="0.25">
      <c r="A346" s="37">
        <v>344</v>
      </c>
      <c r="B346" s="9" t="s">
        <v>71</v>
      </c>
      <c r="C346" s="4" t="s">
        <v>72</v>
      </c>
      <c r="D346" s="7">
        <v>31200</v>
      </c>
    </row>
    <row r="347" spans="1:4" s="19" customFormat="1" ht="33" x14ac:dyDescent="0.25">
      <c r="A347" s="37">
        <v>345</v>
      </c>
      <c r="B347" s="9" t="s">
        <v>73</v>
      </c>
      <c r="C347" s="4" t="s">
        <v>74</v>
      </c>
      <c r="D347" s="36">
        <v>126000</v>
      </c>
    </row>
    <row r="348" spans="1:4" s="19" customFormat="1" ht="33" x14ac:dyDescent="0.25">
      <c r="A348" s="37">
        <v>346</v>
      </c>
      <c r="B348" s="9" t="s">
        <v>73</v>
      </c>
      <c r="C348" s="4" t="s">
        <v>75</v>
      </c>
      <c r="D348" s="36">
        <v>600000</v>
      </c>
    </row>
    <row r="349" spans="1:4" s="19" customFormat="1" ht="33" x14ac:dyDescent="0.25">
      <c r="A349" s="37">
        <v>347</v>
      </c>
      <c r="B349" s="9" t="s">
        <v>561</v>
      </c>
      <c r="C349" s="4" t="s">
        <v>562</v>
      </c>
      <c r="D349" s="36">
        <v>160000</v>
      </c>
    </row>
    <row r="350" spans="1:4" ht="63" x14ac:dyDescent="0.25">
      <c r="A350" s="37">
        <v>348</v>
      </c>
      <c r="B350" s="31" t="s">
        <v>564</v>
      </c>
      <c r="C350" s="49" t="s">
        <v>584</v>
      </c>
      <c r="D350" s="32">
        <v>9430411.1999999993</v>
      </c>
    </row>
  </sheetData>
  <autoFilter ref="A2:D350"/>
  <mergeCells count="1">
    <mergeCell ref="A1:D1"/>
  </mergeCells>
  <dataValidations count="1">
    <dataValidation allowBlank="1" showInputMessage="1" showErrorMessage="1" prompt="Якщо заповнюється інформація щодо плану закупівель, то поле обов'язкове до заповнення" sqref="C290"/>
  </dataValidations>
  <pageMargins left="0.15748031496062992" right="0.15748031496062992" top="0.15748031496062992" bottom="0.15748031496062992" header="0.11811023622047245" footer="0.11811023622047245"/>
  <pageSetup paperSize="8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ЗАПЛАНОВАНІ січень 2025</vt:lpstr>
      <vt:lpstr>'ЗАПЛАНОВАНІ січень 2025'!Заголовки_для_друку</vt:lpstr>
      <vt:lpstr>'ЗАПЛАНОВАНІ січень 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Матюшенко Роксолана Сергіївна</dc:creator>
  <cp:lastModifiedBy>Мокеєва Тетяна Сергіївна</cp:lastModifiedBy>
  <cp:lastPrinted>2024-12-30T12:09:36Z</cp:lastPrinted>
  <dcterms:created xsi:type="dcterms:W3CDTF">2023-11-22T12:31:38Z</dcterms:created>
  <dcterms:modified xsi:type="dcterms:W3CDTF">2024-12-30T13:25:54Z</dcterms:modified>
</cp:coreProperties>
</file>